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75" windowWidth="17625" windowHeight="12675"/>
  </bookViews>
  <sheets>
    <sheet name="한국어" sheetId="4" r:id="rId1"/>
    <sheet name="English" sheetId="3" r:id="rId2"/>
  </sheets>
  <definedNames>
    <definedName name="_xlnm.Print_Area" localSheetId="0">한국어!$A$1:$J$72</definedName>
  </definedNames>
  <calcPr calcId="125725"/>
</workbook>
</file>

<file path=xl/calcChain.xml><?xml version="1.0" encoding="utf-8"?>
<calcChain xmlns="http://schemas.openxmlformats.org/spreadsheetml/2006/main">
  <c r="D11" i="3"/>
  <c r="H11"/>
  <c r="I11" i="4" l="1"/>
  <c r="E11"/>
  <c r="C11" i="3"/>
  <c r="G11"/>
  <c r="J11" i="4"/>
  <c r="F11"/>
  <c r="E11" i="3" l="1"/>
  <c r="I11"/>
  <c r="D6"/>
  <c r="C6"/>
  <c r="H71"/>
  <c r="G71"/>
  <c r="H70"/>
  <c r="G70"/>
  <c r="H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H42"/>
  <c r="G42"/>
  <c r="H41"/>
  <c r="G41"/>
  <c r="H40"/>
  <c r="G40"/>
  <c r="H39"/>
  <c r="G39"/>
  <c r="H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H24"/>
  <c r="G24"/>
  <c r="H23"/>
  <c r="G23"/>
  <c r="H22"/>
  <c r="G22"/>
  <c r="H21"/>
  <c r="G21"/>
  <c r="H20"/>
  <c r="H19"/>
  <c r="G19"/>
  <c r="H18"/>
  <c r="G18"/>
  <c r="H17"/>
  <c r="G17"/>
  <c r="H16"/>
  <c r="G16"/>
  <c r="H15"/>
  <c r="G15"/>
  <c r="H14"/>
  <c r="H13"/>
  <c r="G13"/>
  <c r="H12"/>
  <c r="G12"/>
  <c r="H10"/>
  <c r="G10"/>
  <c r="H9"/>
  <c r="G9"/>
  <c r="H8"/>
  <c r="H7"/>
  <c r="G7"/>
  <c r="G43"/>
  <c r="G14"/>
  <c r="G20"/>
  <c r="G25"/>
  <c r="G38"/>
  <c r="G69"/>
  <c r="H6"/>
  <c r="G6"/>
  <c r="H5"/>
  <c r="D5"/>
  <c r="C5"/>
  <c r="C9"/>
  <c r="D9"/>
  <c r="C10"/>
  <c r="D10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D8"/>
  <c r="C8"/>
  <c r="D7"/>
  <c r="C7"/>
  <c r="E5" l="1"/>
  <c r="E6"/>
  <c r="I24"/>
  <c r="E70"/>
  <c r="F70"/>
  <c r="E64"/>
  <c r="F64"/>
  <c r="E58"/>
  <c r="F58"/>
  <c r="E54"/>
  <c r="F54"/>
  <c r="E48"/>
  <c r="F48"/>
  <c r="E42"/>
  <c r="F42"/>
  <c r="E40"/>
  <c r="F40"/>
  <c r="E36"/>
  <c r="F36"/>
  <c r="E28"/>
  <c r="F28"/>
  <c r="E24"/>
  <c r="F24"/>
  <c r="E18"/>
  <c r="F18"/>
  <c r="I7"/>
  <c r="I17"/>
  <c r="I28"/>
  <c r="E71"/>
  <c r="F71"/>
  <c r="E69"/>
  <c r="F69"/>
  <c r="F67"/>
  <c r="E67"/>
  <c r="E65"/>
  <c r="F65"/>
  <c r="E63"/>
  <c r="F63"/>
  <c r="F61"/>
  <c r="E61"/>
  <c r="E59"/>
  <c r="F59"/>
  <c r="E57"/>
  <c r="F57"/>
  <c r="E55"/>
  <c r="F55"/>
  <c r="F53"/>
  <c r="E53"/>
  <c r="E51"/>
  <c r="F51"/>
  <c r="E49"/>
  <c r="F49"/>
  <c r="F47"/>
  <c r="E47"/>
  <c r="E45"/>
  <c r="F45"/>
  <c r="E43"/>
  <c r="F43"/>
  <c r="F41"/>
  <c r="E41"/>
  <c r="E39"/>
  <c r="F39"/>
  <c r="E37"/>
  <c r="F37"/>
  <c r="E35"/>
  <c r="F35"/>
  <c r="F33"/>
  <c r="E33"/>
  <c r="E31"/>
  <c r="F31"/>
  <c r="E29"/>
  <c r="F29"/>
  <c r="E27"/>
  <c r="F27"/>
  <c r="F25"/>
  <c r="E25"/>
  <c r="E23"/>
  <c r="F23"/>
  <c r="F21"/>
  <c r="E21"/>
  <c r="E19"/>
  <c r="F19"/>
  <c r="E17"/>
  <c r="F17"/>
  <c r="F15"/>
  <c r="E15"/>
  <c r="E13"/>
  <c r="F13"/>
  <c r="E10"/>
  <c r="F10"/>
  <c r="I69"/>
  <c r="I14"/>
  <c r="I16"/>
  <c r="I18"/>
  <c r="I27"/>
  <c r="I29"/>
  <c r="I31"/>
  <c r="I33"/>
  <c r="I35"/>
  <c r="I37"/>
  <c r="I44"/>
  <c r="I46"/>
  <c r="I48"/>
  <c r="I50"/>
  <c r="I52"/>
  <c r="I54"/>
  <c r="I56"/>
  <c r="I58"/>
  <c r="I60"/>
  <c r="I62"/>
  <c r="I64"/>
  <c r="I66"/>
  <c r="I68"/>
  <c r="I6"/>
  <c r="E7"/>
  <c r="F7"/>
  <c r="I10"/>
  <c r="I41"/>
  <c r="I70"/>
  <c r="E62"/>
  <c r="F62"/>
  <c r="E52"/>
  <c r="F52"/>
  <c r="E44"/>
  <c r="F44"/>
  <c r="E34"/>
  <c r="F34"/>
  <c r="E22"/>
  <c r="F22"/>
  <c r="E12"/>
  <c r="F12"/>
  <c r="I19"/>
  <c r="I26"/>
  <c r="I30"/>
  <c r="I34"/>
  <c r="I36"/>
  <c r="I45"/>
  <c r="I47"/>
  <c r="I49"/>
  <c r="I51"/>
  <c r="I53"/>
  <c r="I55"/>
  <c r="I57"/>
  <c r="I59"/>
  <c r="I61"/>
  <c r="I63"/>
  <c r="I65"/>
  <c r="I67"/>
  <c r="I20"/>
  <c r="I13"/>
  <c r="I22"/>
  <c r="I39"/>
  <c r="E68"/>
  <c r="F68"/>
  <c r="E66"/>
  <c r="F66"/>
  <c r="E60"/>
  <c r="F60"/>
  <c r="E56"/>
  <c r="F56"/>
  <c r="E50"/>
  <c r="F50"/>
  <c r="E46"/>
  <c r="F46"/>
  <c r="E38"/>
  <c r="F38"/>
  <c r="E32"/>
  <c r="F32"/>
  <c r="E30"/>
  <c r="F30"/>
  <c r="E26"/>
  <c r="F26"/>
  <c r="E20"/>
  <c r="F20"/>
  <c r="E16"/>
  <c r="F16"/>
  <c r="E14"/>
  <c r="F14"/>
  <c r="F9"/>
  <c r="E9"/>
  <c r="I25"/>
  <c r="I15"/>
  <c r="I32"/>
  <c r="E8"/>
  <c r="F8"/>
  <c r="I38"/>
  <c r="I43"/>
  <c r="I9"/>
  <c r="I12"/>
  <c r="I21"/>
  <c r="I23"/>
  <c r="I40"/>
  <c r="I42"/>
  <c r="I71"/>
  <c r="F11"/>
  <c r="J8" i="4"/>
  <c r="I5"/>
  <c r="I6"/>
  <c r="G5" i="3"/>
  <c r="J10" s="1"/>
  <c r="G8"/>
  <c r="J70" i="4"/>
  <c r="J66"/>
  <c r="J62"/>
  <c r="J58"/>
  <c r="J54"/>
  <c r="J50"/>
  <c r="J46"/>
  <c r="J42"/>
  <c r="J38"/>
  <c r="J34"/>
  <c r="J30"/>
  <c r="J26"/>
  <c r="J22"/>
  <c r="J18"/>
  <c r="J14"/>
  <c r="J9"/>
  <c r="I7"/>
  <c r="J68"/>
  <c r="J64"/>
  <c r="J60"/>
  <c r="J56"/>
  <c r="J52"/>
  <c r="J48"/>
  <c r="J44"/>
  <c r="J40"/>
  <c r="J36"/>
  <c r="J32"/>
  <c r="J28"/>
  <c r="J24"/>
  <c r="J20"/>
  <c r="J16"/>
  <c r="J12"/>
  <c r="F71"/>
  <c r="I8"/>
  <c r="I71"/>
  <c r="I69"/>
  <c r="I67"/>
  <c r="I65"/>
  <c r="I63"/>
  <c r="I61"/>
  <c r="I59"/>
  <c r="I57"/>
  <c r="I55"/>
  <c r="I53"/>
  <c r="I51"/>
  <c r="J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0"/>
  <c r="J71"/>
  <c r="J69"/>
  <c r="J67"/>
  <c r="J65"/>
  <c r="J63"/>
  <c r="J61"/>
  <c r="J59"/>
  <c r="J57"/>
  <c r="J55"/>
  <c r="J53"/>
  <c r="J51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0"/>
  <c r="F9"/>
  <c r="J7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9"/>
  <c r="I49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E5"/>
  <c r="E8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9"/>
  <c r="E6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0"/>
  <c r="E7"/>
  <c r="F8"/>
  <c r="F7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0"/>
  <c r="J39" i="3" l="1"/>
  <c r="J63"/>
  <c r="J47"/>
  <c r="J41"/>
  <c r="J23"/>
  <c r="J15"/>
  <c r="J67"/>
  <c r="J51"/>
  <c r="J19"/>
  <c r="J43"/>
  <c r="J59"/>
  <c r="J36"/>
  <c r="J12"/>
  <c r="J42"/>
  <c r="J55"/>
  <c r="J30"/>
  <c r="I8"/>
  <c r="J8"/>
  <c r="J61"/>
  <c r="J68"/>
  <c r="J64"/>
  <c r="J60"/>
  <c r="J56"/>
  <c r="J52"/>
  <c r="J48"/>
  <c r="J44"/>
  <c r="J35"/>
  <c r="J31"/>
  <c r="J27"/>
  <c r="J16"/>
  <c r="J69"/>
  <c r="J28"/>
  <c r="J7"/>
  <c r="J24"/>
  <c r="J71"/>
  <c r="J40"/>
  <c r="J21"/>
  <c r="J9"/>
  <c r="J38"/>
  <c r="J32"/>
  <c r="J25"/>
  <c r="J22"/>
  <c r="J20"/>
  <c r="J65"/>
  <c r="J57"/>
  <c r="J53"/>
  <c r="J49"/>
  <c r="J45"/>
  <c r="J34"/>
  <c r="J26"/>
  <c r="J70"/>
  <c r="I5"/>
  <c r="J11"/>
  <c r="J13"/>
  <c r="J66"/>
  <c r="J62"/>
  <c r="J58"/>
  <c r="J54"/>
  <c r="J50"/>
  <c r="J46"/>
  <c r="J37"/>
  <c r="J33"/>
  <c r="J29"/>
  <c r="J18"/>
  <c r="J14"/>
  <c r="J17"/>
</calcChain>
</file>

<file path=xl/sharedStrings.xml><?xml version="1.0" encoding="utf-8"?>
<sst xmlns="http://schemas.openxmlformats.org/spreadsheetml/2006/main" count="170" uniqueCount="156">
  <si>
    <t>대륙</t>
  </si>
  <si>
    <t>국적</t>
  </si>
  <si>
    <t>성장률</t>
  </si>
  <si>
    <t>구성비</t>
  </si>
  <si>
    <t>기타</t>
  </si>
  <si>
    <t>China</t>
  </si>
  <si>
    <t>Phillipines</t>
  </si>
  <si>
    <t>Others</t>
  </si>
  <si>
    <t>USA</t>
  </si>
  <si>
    <t>Canada</t>
  </si>
  <si>
    <t>Austrailia</t>
  </si>
  <si>
    <t>New Zealand</t>
  </si>
  <si>
    <t>South Africa</t>
  </si>
  <si>
    <t>Asia</t>
  </si>
  <si>
    <t>America</t>
  </si>
  <si>
    <t>Europe</t>
  </si>
  <si>
    <t>Oceania</t>
  </si>
  <si>
    <t>Africa</t>
  </si>
  <si>
    <t>전체 방한 외래관광객 수</t>
    <phoneticPr fontId="9" type="noConversion"/>
  </si>
  <si>
    <t>전체 국민 해외관광객 수</t>
    <phoneticPr fontId="9" type="noConversion"/>
  </si>
  <si>
    <t>아시아주</t>
  </si>
  <si>
    <t>아시아 기타</t>
  </si>
  <si>
    <t>미주</t>
  </si>
  <si>
    <t>미국</t>
  </si>
  <si>
    <t>캐나다</t>
  </si>
  <si>
    <t>미주 기타</t>
  </si>
  <si>
    <t>구주</t>
  </si>
  <si>
    <t>대양주</t>
  </si>
  <si>
    <t>뉴질랜드</t>
  </si>
  <si>
    <t>대양주 기타</t>
  </si>
  <si>
    <t>아프리카</t>
  </si>
  <si>
    <t>아프리카 기타</t>
  </si>
  <si>
    <t>교포</t>
  </si>
  <si>
    <t>Turkey</t>
  </si>
  <si>
    <t>Israel</t>
  </si>
  <si>
    <t>Growth(%)</t>
    <phoneticPr fontId="9" type="noConversion"/>
  </si>
  <si>
    <t>Share(%)</t>
    <phoneticPr fontId="9" type="noConversion"/>
  </si>
  <si>
    <t>일본</t>
  </si>
  <si>
    <t>태국</t>
  </si>
  <si>
    <t>스리랑카</t>
  </si>
  <si>
    <t>방글라데시</t>
  </si>
  <si>
    <t>대만</t>
  </si>
  <si>
    <t>필리핀</t>
  </si>
  <si>
    <t>홍콩</t>
  </si>
  <si>
    <t>인도네시아</t>
  </si>
  <si>
    <t>인도</t>
  </si>
  <si>
    <t>말레이시아</t>
  </si>
  <si>
    <t>베트남</t>
  </si>
  <si>
    <t>싱가포르</t>
  </si>
  <si>
    <t>몽골</t>
  </si>
  <si>
    <t>미얀마</t>
  </si>
  <si>
    <t>우즈베키스탄</t>
  </si>
  <si>
    <t>터키</t>
  </si>
  <si>
    <t>카자흐스탄</t>
  </si>
  <si>
    <t>이스라엘</t>
  </si>
  <si>
    <t>파키스탄</t>
  </si>
  <si>
    <t>이란</t>
  </si>
  <si>
    <t>아시아주소계</t>
  </si>
  <si>
    <t>브라질</t>
  </si>
  <si>
    <t>멕시코</t>
  </si>
  <si>
    <t>미주소계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</si>
  <si>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</si>
  <si>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</si>
  <si>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</si>
  <si>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</si>
  <si>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</si>
  <si>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</si>
  <si>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</si>
  <si>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스페인</t>
  </si>
  <si>
    <t>노르웨이</t>
  </si>
  <si>
    <t>스웨덴</t>
  </si>
  <si>
    <t>폴란드</t>
  </si>
  <si>
    <t>루마니아</t>
  </si>
  <si>
    <t>스위스</t>
  </si>
  <si>
    <t>포르투갈</t>
  </si>
  <si>
    <t>오스트리아</t>
  </si>
  <si>
    <t>핀란드</t>
  </si>
  <si>
    <t>아일랜드</t>
  </si>
  <si>
    <t>크로아티아</t>
  </si>
  <si>
    <t>덴마크</t>
  </si>
  <si>
    <t>그리스</t>
  </si>
  <si>
    <t>벨기에</t>
  </si>
  <si>
    <t>불가리아</t>
  </si>
  <si>
    <t>구주 기타</t>
  </si>
  <si>
    <t>구주소계</t>
  </si>
  <si>
    <t>대양주소계</t>
  </si>
  <si>
    <t>남아프리카공화국</t>
  </si>
  <si>
    <t>아프리카소계</t>
  </si>
  <si>
    <t>국적미상</t>
  </si>
  <si>
    <t>Japan</t>
  </si>
  <si>
    <t>Hong Kong</t>
  </si>
  <si>
    <t>Thailand</t>
  </si>
  <si>
    <t>Malaysia</t>
  </si>
  <si>
    <t>Singapore</t>
  </si>
  <si>
    <t>Indonesia</t>
  </si>
  <si>
    <t>India</t>
  </si>
  <si>
    <t>Vietnam</t>
  </si>
  <si>
    <t>Myanmar</t>
  </si>
  <si>
    <t>Uzbekistan</t>
  </si>
  <si>
    <t>Sri Lanka</t>
  </si>
  <si>
    <t>Kazakhstan</t>
  </si>
  <si>
    <t>Bangladesh</t>
  </si>
  <si>
    <t>Pakistan</t>
  </si>
  <si>
    <t>Iran</t>
  </si>
  <si>
    <t>Brazil</t>
  </si>
  <si>
    <t>Mexico</t>
  </si>
  <si>
    <t>Russia</t>
  </si>
  <si>
    <t>UK</t>
  </si>
  <si>
    <t>Germany</t>
  </si>
  <si>
    <t>France</t>
  </si>
  <si>
    <t>Italy</t>
  </si>
  <si>
    <t>Netherland</t>
  </si>
  <si>
    <t>Sweden</t>
  </si>
  <si>
    <t>Norway</t>
  </si>
  <si>
    <t>Spain</t>
  </si>
  <si>
    <t>Ukraine</t>
  </si>
  <si>
    <t>Swiss</t>
  </si>
  <si>
    <t>Finland</t>
  </si>
  <si>
    <t>Romania</t>
  </si>
  <si>
    <t>Denmark</t>
  </si>
  <si>
    <t>Belgium</t>
  </si>
  <si>
    <t>Austria</t>
  </si>
  <si>
    <t>Portugal</t>
  </si>
  <si>
    <t>Greece</t>
  </si>
  <si>
    <t>Bulgaria</t>
  </si>
  <si>
    <t>Ireland</t>
  </si>
  <si>
    <t>Croatia</t>
  </si>
  <si>
    <t>Stateless</t>
  </si>
  <si>
    <t>Overseas Korean</t>
  </si>
  <si>
    <t>Continent</t>
    <phoneticPr fontId="9" type="noConversion"/>
  </si>
  <si>
    <t>Nation</t>
    <phoneticPr fontId="9" type="noConversion"/>
  </si>
  <si>
    <t>Visitor Arrivals</t>
    <phoneticPr fontId="9" type="noConversion"/>
  </si>
  <si>
    <t>Korean Departures</t>
    <phoneticPr fontId="9" type="noConversion"/>
  </si>
  <si>
    <r>
      <t>(단위: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명, %)</t>
    </r>
    <phoneticPr fontId="9" type="noConversion"/>
  </si>
  <si>
    <t>(Unit : persons, %)</t>
    <phoneticPr fontId="9" type="noConversion"/>
  </si>
  <si>
    <t>오스트레일리아</t>
  </si>
  <si>
    <t>Growth(%)</t>
  </si>
  <si>
    <t>Share(%)</t>
  </si>
  <si>
    <t>캄보디아</t>
  </si>
  <si>
    <t>Cambodia</t>
    <phoneticPr fontId="9" type="noConversion"/>
  </si>
  <si>
    <t>Taiwan</t>
    <phoneticPr fontId="9" type="noConversion"/>
  </si>
  <si>
    <t>Mongolia</t>
    <phoneticPr fontId="9" type="noConversion"/>
  </si>
  <si>
    <t>*GCC</t>
    <phoneticPr fontId="9" type="noConversion"/>
  </si>
  <si>
    <t>Poland</t>
    <phoneticPr fontId="9" type="noConversion"/>
  </si>
  <si>
    <t>* GCC : UAE, Saudi Arabia, Kuwait, Oman, Qatar, Bahrain</t>
    <phoneticPr fontId="13" type="noConversion"/>
  </si>
  <si>
    <t>*GCC 6개국(UAE, 사우디아라비아, 쿠웨이트, 오만, 카타르, 바레인)</t>
    <phoneticPr fontId="13" type="noConversion"/>
  </si>
  <si>
    <t>GCC</t>
  </si>
  <si>
    <t>중국</t>
    <phoneticPr fontId="9" type="noConversion"/>
  </si>
  <si>
    <t>마카오</t>
    <phoneticPr fontId="9" type="noConversion"/>
  </si>
  <si>
    <t>Macao</t>
    <phoneticPr fontId="9" type="noConversion"/>
  </si>
  <si>
    <t>2019. 10. 관광통계</t>
    <phoneticPr fontId="9" type="noConversion"/>
  </si>
  <si>
    <t>10월</t>
    <phoneticPr fontId="9" type="noConversion"/>
  </si>
  <si>
    <t>1~10월</t>
    <phoneticPr fontId="9" type="noConversion"/>
  </si>
  <si>
    <t>October, 2019 Tourism Statistics</t>
    <phoneticPr fontId="9" type="noConversion"/>
  </si>
  <si>
    <t>October</t>
    <phoneticPr fontId="9" type="noConversion"/>
  </si>
  <si>
    <t>Jan.~Oct.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</si>
</sst>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 * #,##0.00_ ;_ * \-#,##0.00_ ;_ * &quot;-&quot;??_ ;_ @_ "/>
    <numFmt numFmtId="177" formatCode="0.0_ "/>
    <numFmt numFmtId="178" formatCode="#,##0_ "/>
    <numFmt numFmtId="179" formatCode="#,##0.0_ "/>
  </numFmts>
  <fonts count="27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바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u/>
      <sz val="20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1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6" fillId="0" borderId="0" xfId="0" applyFont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29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24" fillId="2" borderId="2" xfId="29" applyNumberFormat="1" applyFont="1" applyFill="1" applyBorder="1" applyAlignment="1">
      <alignment horizontal="right" vertical="center" wrapText="1"/>
    </xf>
    <xf numFmtId="0" fontId="24" fillId="2" borderId="2" xfId="29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9" fontId="16" fillId="3" borderId="2" xfId="29" applyNumberFormat="1" applyFont="1" applyFill="1" applyBorder="1" applyAlignment="1">
      <alignment horizontal="righ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79" fontId="14" fillId="2" borderId="2" xfId="29" applyNumberFormat="1" applyFont="1" applyFill="1" applyBorder="1" applyAlignment="1">
      <alignment horizontal="right" vertical="center" wrapText="1"/>
    </xf>
    <xf numFmtId="179" fontId="15" fillId="0" borderId="2" xfId="29" applyNumberFormat="1" applyFont="1" applyFill="1" applyBorder="1" applyAlignment="1">
      <alignment horizontal="right" vertical="center" wrapText="1"/>
    </xf>
    <xf numFmtId="179" fontId="24" fillId="2" borderId="2" xfId="29" applyNumberFormat="1" applyFont="1" applyFill="1" applyBorder="1" applyAlignment="1">
      <alignment horizontal="right" vertical="center" wrapText="1"/>
    </xf>
    <xf numFmtId="179" fontId="15" fillId="2" borderId="2" xfId="29" applyNumberFormat="1" applyFont="1" applyFill="1" applyBorder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78" fontId="14" fillId="2" borderId="2" xfId="29" applyNumberFormat="1" applyFont="1" applyFill="1" applyBorder="1" applyAlignment="1">
      <alignment horizontal="right" vertical="center" wrapText="1"/>
    </xf>
    <xf numFmtId="178" fontId="15" fillId="0" borderId="2" xfId="29" applyNumberFormat="1" applyFont="1" applyFill="1" applyBorder="1" applyAlignment="1">
      <alignment horizontal="right" vertical="center" wrapText="1"/>
    </xf>
    <xf numFmtId="178" fontId="14" fillId="3" borderId="4" xfId="30" applyNumberFormat="1" applyFont="1" applyFill="1" applyBorder="1" applyAlignment="1">
      <alignment horizontal="right" vertical="center" wrapText="1"/>
    </xf>
    <xf numFmtId="179" fontId="14" fillId="3" borderId="3" xfId="30" applyNumberFormat="1" applyFont="1" applyFill="1" applyBorder="1" applyAlignment="1">
      <alignment horizontal="right" vertical="center" wrapText="1"/>
    </xf>
    <xf numFmtId="178" fontId="15" fillId="2" borderId="2" xfId="29" applyNumberFormat="1" applyFont="1" applyFill="1" applyBorder="1" applyAlignment="1">
      <alignment horizontal="right" vertical="center" wrapText="1"/>
    </xf>
    <xf numFmtId="178" fontId="15" fillId="3" borderId="4" xfId="30" applyNumberFormat="1" applyFont="1" applyFill="1" applyBorder="1" applyAlignment="1">
      <alignment horizontal="right" vertical="center" wrapText="1"/>
    </xf>
    <xf numFmtId="178" fontId="15" fillId="0" borderId="4" xfId="30" applyNumberFormat="1" applyFont="1" applyFill="1" applyBorder="1" applyAlignment="1">
      <alignment horizontal="right" vertical="center" wrapText="1"/>
    </xf>
    <xf numFmtId="178" fontId="17" fillId="0" borderId="0" xfId="0" applyNumberFormat="1" applyFont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116" applyFont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>
      <alignment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3" fontId="14" fillId="3" borderId="4" xfId="30" applyNumberFormat="1" applyFont="1" applyFill="1" applyBorder="1" applyAlignment="1">
      <alignment horizontal="right" vertical="center" wrapText="1"/>
    </xf>
    <xf numFmtId="0" fontId="17" fillId="0" borderId="2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3" fontId="15" fillId="0" borderId="2" xfId="29" applyNumberFormat="1" applyFont="1" applyFill="1" applyBorder="1" applyAlignment="1">
      <alignment horizontal="right" vertical="center" wrapText="1"/>
    </xf>
    <xf numFmtId="0" fontId="16" fillId="3" borderId="2" xfId="29" applyNumberFormat="1" applyFont="1" applyFill="1" applyBorder="1" applyAlignment="1">
      <alignment horizontal="right" vertical="center" wrapText="1"/>
    </xf>
    <xf numFmtId="3" fontId="16" fillId="3" borderId="2" xfId="29" applyNumberFormat="1" applyFont="1" applyFill="1" applyBorder="1" applyAlignment="1">
      <alignment horizontal="right" vertical="center" wrapText="1"/>
    </xf>
  </cellXfs>
  <cellStyles count="124">
    <cellStyle name="백분율 10" xfId="1"/>
    <cellStyle name="백분율 11" xfId="2"/>
    <cellStyle name="백분율 12" xfId="3"/>
    <cellStyle name="백분율 13" xfId="4"/>
    <cellStyle name="백분율 14" xfId="5"/>
    <cellStyle name="백분율 15" xfId="6"/>
    <cellStyle name="백분율 16" xfId="7"/>
    <cellStyle name="백분율 17" xfId="8"/>
    <cellStyle name="백분율 18" xfId="9"/>
    <cellStyle name="백분율 19" xfId="10"/>
    <cellStyle name="백분율 2" xfId="11"/>
    <cellStyle name="백분율 20" xfId="12"/>
    <cellStyle name="백분율 21" xfId="13"/>
    <cellStyle name="백분율 22" xfId="14"/>
    <cellStyle name="백분율 23" xfId="15"/>
    <cellStyle name="백분율 24" xfId="16"/>
    <cellStyle name="백분율 25" xfId="17"/>
    <cellStyle name="백분율 26" xfId="18"/>
    <cellStyle name="백분율 27" xfId="19"/>
    <cellStyle name="백분율 28" xfId="20"/>
    <cellStyle name="백분율 29" xfId="21"/>
    <cellStyle name="백분율 3" xfId="22"/>
    <cellStyle name="백분율 4" xfId="23"/>
    <cellStyle name="백분율 5" xfId="24"/>
    <cellStyle name="백분율 6" xfId="25"/>
    <cellStyle name="백분율 7" xfId="26"/>
    <cellStyle name="백분율 8" xfId="27"/>
    <cellStyle name="백분율 9" xfId="28"/>
    <cellStyle name="쉼표 [0]" xfId="29" builtinId="6"/>
    <cellStyle name="쉼표 [0] 10" xfId="30"/>
    <cellStyle name="쉼표 [0] 11" xfId="31"/>
    <cellStyle name="쉼표 [0] 12" xfId="32"/>
    <cellStyle name="쉼표 [0] 13" xfId="33"/>
    <cellStyle name="쉼표 [0] 14" xfId="34"/>
    <cellStyle name="쉼표 [0] 15" xfId="35"/>
    <cellStyle name="쉼표 [0] 16" xfId="36"/>
    <cellStyle name="쉼표 [0] 17" xfId="37"/>
    <cellStyle name="쉼표 [0] 18" xfId="38"/>
    <cellStyle name="쉼표 [0] 19" xfId="39"/>
    <cellStyle name="쉼표 [0] 2" xfId="40"/>
    <cellStyle name="쉼표 [0] 20" xfId="41"/>
    <cellStyle name="쉼표 [0] 3" xfId="42"/>
    <cellStyle name="쉼표 [0] 4" xfId="43"/>
    <cellStyle name="쉼표 [0] 5" xfId="44"/>
    <cellStyle name="쉼표 [0] 6" xfId="45"/>
    <cellStyle name="쉼표 [0] 7" xfId="46"/>
    <cellStyle name="쉼표 [0] 8" xfId="47"/>
    <cellStyle name="쉼표 [0] 9" xfId="48"/>
    <cellStyle name="쉼표 2" xfId="49"/>
    <cellStyle name="쉼표 3" xfId="50"/>
    <cellStyle name="쉼표 4" xfId="51"/>
    <cellStyle name="표준" xfId="0" builtinId="0"/>
    <cellStyle name="표준 10" xfId="52"/>
    <cellStyle name="표준 11" xfId="53"/>
    <cellStyle name="표준 12" xfId="54"/>
    <cellStyle name="표준 13" xfId="55"/>
    <cellStyle name="표준 14" xfId="56"/>
    <cellStyle name="표준 15" xfId="57"/>
    <cellStyle name="표준 16" xfId="58"/>
    <cellStyle name="표준 17" xfId="59"/>
    <cellStyle name="표준 18" xfId="60"/>
    <cellStyle name="표준 19" xfId="61"/>
    <cellStyle name="표준 2" xfId="62"/>
    <cellStyle name="표준 20" xfId="63"/>
    <cellStyle name="표준 21" xfId="64"/>
    <cellStyle name="표준 22" xfId="65"/>
    <cellStyle name="표준 23" xfId="66"/>
    <cellStyle name="표준 24" xfId="67"/>
    <cellStyle name="표준 25" xfId="68"/>
    <cellStyle name="표준 26" xfId="69"/>
    <cellStyle name="표준 27" xfId="70"/>
    <cellStyle name="표준 28" xfId="71"/>
    <cellStyle name="표준 29" xfId="72"/>
    <cellStyle name="표준 3" xfId="73"/>
    <cellStyle name="표준 30" xfId="74"/>
    <cellStyle name="표준 31" xfId="75"/>
    <cellStyle name="표준 32" xfId="76"/>
    <cellStyle name="표준 33" xfId="77"/>
    <cellStyle name="표준 34" xfId="78"/>
    <cellStyle name="표준 35" xfId="79"/>
    <cellStyle name="표준 36" xfId="80"/>
    <cellStyle name="표준 37" xfId="81"/>
    <cellStyle name="표준 38" xfId="82"/>
    <cellStyle name="표준 39" xfId="83"/>
    <cellStyle name="표준 4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" xfId="106"/>
    <cellStyle name="표준 6 2" xfId="107"/>
    <cellStyle name="표준 6 3" xfId="108"/>
    <cellStyle name="표준 60" xfId="109"/>
    <cellStyle name="표준 61" xfId="110"/>
    <cellStyle name="표준 62" xfId="111"/>
    <cellStyle name="표준 63" xfId="112"/>
    <cellStyle name="표준 64" xfId="117"/>
    <cellStyle name="표준 65" xfId="118"/>
    <cellStyle name="표준 66" xfId="119"/>
    <cellStyle name="표준 67" xfId="120"/>
    <cellStyle name="표준 68" xfId="121"/>
    <cellStyle name="표준 69" xfId="122"/>
    <cellStyle name="표준 7" xfId="113"/>
    <cellStyle name="표준 70" xfId="123"/>
    <cellStyle name="표준 8" xfId="114"/>
    <cellStyle name="표준 9" xfId="115"/>
    <cellStyle name="표준_2003-09" xfId="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85" zoomScaleNormal="85" workbookViewId="0">
      <pane ySplit="6" topLeftCell="A7" activePane="bottomLeft" state="frozen"/>
      <selection pane="bottomLeft" activeCell="E22" sqref="E22"/>
    </sheetView>
  </sheetViews>
  <sheetFormatPr defaultColWidth="9.33203125" defaultRowHeight="13.5"/>
  <cols>
    <col min="1" max="1" width="13" style="5" customWidth="1"/>
    <col min="2" max="6" width="14" customWidth="1"/>
    <col min="7" max="10" width="13" customWidth="1"/>
  </cols>
  <sheetData>
    <row r="1" spans="1:10" ht="31.5">
      <c r="A1" s="50" t="s">
        <v>150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" customFormat="1" ht="16.5">
      <c r="A2" s="45"/>
      <c r="G2" s="8"/>
      <c r="H2" s="8"/>
      <c r="I2" s="8"/>
      <c r="J2" s="8" t="s">
        <v>133</v>
      </c>
    </row>
    <row r="3" spans="1:10" ht="21" customHeight="1">
      <c r="A3" s="51" t="s">
        <v>0</v>
      </c>
      <c r="B3" s="51" t="s">
        <v>1</v>
      </c>
      <c r="C3" s="57" t="s">
        <v>151</v>
      </c>
      <c r="D3" s="57"/>
      <c r="E3" s="57"/>
      <c r="F3" s="57"/>
      <c r="G3" s="58" t="s">
        <v>152</v>
      </c>
      <c r="H3" s="59"/>
      <c r="I3" s="59"/>
      <c r="J3" s="60"/>
    </row>
    <row r="4" spans="1:10" ht="20.25" customHeight="1">
      <c r="A4" s="51"/>
      <c r="B4" s="52"/>
      <c r="C4" s="11">
        <v>2019</v>
      </c>
      <c r="D4" s="11">
        <v>2018</v>
      </c>
      <c r="E4" s="12" t="s">
        <v>2</v>
      </c>
      <c r="F4" s="30" t="s">
        <v>3</v>
      </c>
      <c r="G4" s="35">
        <v>2019</v>
      </c>
      <c r="H4" s="35">
        <v>2018</v>
      </c>
      <c r="I4" s="36" t="s">
        <v>2</v>
      </c>
      <c r="J4" s="37" t="s">
        <v>3</v>
      </c>
    </row>
    <row r="5" spans="1:10" ht="16.5" customHeight="1">
      <c r="A5" s="53" t="s">
        <v>18</v>
      </c>
      <c r="B5" s="54"/>
      <c r="C5" s="14">
        <v>1656195</v>
      </c>
      <c r="D5" s="14">
        <v>1527832</v>
      </c>
      <c r="E5" s="31">
        <f>(C5/D5-1)*100</f>
        <v>8.40164363621132</v>
      </c>
      <c r="F5" s="31">
        <v>100</v>
      </c>
      <c r="G5" s="66">
        <v>14589439</v>
      </c>
      <c r="H5" s="66">
        <v>12672370</v>
      </c>
      <c r="I5" s="41">
        <f>(G5/H5-1)*100</f>
        <v>15.127943707451719</v>
      </c>
      <c r="J5" s="41">
        <v>100</v>
      </c>
    </row>
    <row r="6" spans="1:10" ht="16.5" customHeight="1">
      <c r="A6" s="53" t="s">
        <v>19</v>
      </c>
      <c r="B6" s="54"/>
      <c r="C6" s="14">
        <v>2153847</v>
      </c>
      <c r="D6" s="14">
        <v>2347876</v>
      </c>
      <c r="E6" s="31">
        <f>(C6/D6-1)*100</f>
        <v>-8.2640224611521198</v>
      </c>
      <c r="F6" s="31">
        <v>100</v>
      </c>
      <c r="G6" s="66">
        <v>24281745</v>
      </c>
      <c r="H6" s="66">
        <v>23904894</v>
      </c>
      <c r="I6" s="41">
        <f>(G6/H6-1)*100</f>
        <v>1.5764596153406973</v>
      </c>
      <c r="J6" s="41">
        <v>100</v>
      </c>
    </row>
    <row r="7" spans="1:10" ht="16.5" customHeight="1">
      <c r="A7" s="47" t="s">
        <v>20</v>
      </c>
      <c r="B7" s="29" t="s">
        <v>147</v>
      </c>
      <c r="C7" s="68">
        <v>567695</v>
      </c>
      <c r="D7" s="68">
        <v>475307</v>
      </c>
      <c r="E7" s="32">
        <f>(C7/D7-1)*100</f>
        <v>19.437542472549318</v>
      </c>
      <c r="F7" s="32">
        <f>(C7/$C$5)*100</f>
        <v>34.277062785481178</v>
      </c>
      <c r="G7" s="69">
        <v>5008775</v>
      </c>
      <c r="H7" s="69">
        <v>3968977</v>
      </c>
      <c r="I7" s="32">
        <f>(G7/H7-1)*100</f>
        <v>26.198136194792767</v>
      </c>
      <c r="J7" s="32">
        <f>(G7/$G$5)*100</f>
        <v>34.331511993024542</v>
      </c>
    </row>
    <row r="8" spans="1:10" ht="16.5">
      <c r="A8" s="55"/>
      <c r="B8" s="10" t="s">
        <v>37</v>
      </c>
      <c r="C8" s="68">
        <v>248541</v>
      </c>
      <c r="D8" s="68">
        <v>290468</v>
      </c>
      <c r="E8" s="32">
        <f>(C8/D8-1)*100</f>
        <v>-14.434292245617419</v>
      </c>
      <c r="F8" s="32">
        <f>(C8/$C$5)*100</f>
        <v>15.006747393875722</v>
      </c>
      <c r="G8" s="69">
        <v>2757828</v>
      </c>
      <c r="H8" s="69">
        <v>2390028</v>
      </c>
      <c r="I8" s="32">
        <f t="shared" ref="I8:I71" si="0">(G8/H8-1)*100</f>
        <v>15.388941050063011</v>
      </c>
      <c r="J8" s="32">
        <f t="shared" ref="J8:J71" si="1">(G8/$G$5)*100</f>
        <v>18.902906410589193</v>
      </c>
    </row>
    <row r="9" spans="1:10" ht="16.5">
      <c r="A9" s="55"/>
      <c r="B9" s="10" t="s">
        <v>41</v>
      </c>
      <c r="C9" s="68">
        <v>127944</v>
      </c>
      <c r="D9" s="68">
        <v>99972</v>
      </c>
      <c r="E9" s="32">
        <f t="shared" ref="E9:E71" si="2">(C9/D9-1)*100</f>
        <v>27.979834353619015</v>
      </c>
      <c r="F9" s="32">
        <f t="shared" ref="F9:F71" si="3">(C9/$C$5)*100</f>
        <v>7.7251772889061971</v>
      </c>
      <c r="G9" s="69">
        <v>1067873</v>
      </c>
      <c r="H9" s="69">
        <v>939860</v>
      </c>
      <c r="I9" s="32">
        <f t="shared" si="0"/>
        <v>13.620432830421558</v>
      </c>
      <c r="J9" s="32">
        <f t="shared" si="1"/>
        <v>7.3194932306855671</v>
      </c>
    </row>
    <row r="10" spans="1:10" ht="16.5">
      <c r="A10" s="55"/>
      <c r="B10" s="10" t="s">
        <v>43</v>
      </c>
      <c r="C10" s="68">
        <v>65544</v>
      </c>
      <c r="D10" s="68">
        <v>61473</v>
      </c>
      <c r="E10" s="32">
        <f t="shared" si="2"/>
        <v>6.6224195988482837</v>
      </c>
      <c r="F10" s="32">
        <f t="shared" si="3"/>
        <v>3.9575050039397532</v>
      </c>
      <c r="G10" s="69">
        <v>564583</v>
      </c>
      <c r="H10" s="69">
        <v>570482</v>
      </c>
      <c r="I10" s="32">
        <f t="shared" si="0"/>
        <v>-1.0340378837544351</v>
      </c>
      <c r="J10" s="32">
        <f t="shared" si="1"/>
        <v>3.8698060974105997</v>
      </c>
    </row>
    <row r="11" spans="1:10" ht="16.5">
      <c r="A11" s="55"/>
      <c r="B11" s="46" t="s">
        <v>148</v>
      </c>
      <c r="C11" s="68">
        <v>4504</v>
      </c>
      <c r="D11" s="68">
        <v>3658</v>
      </c>
      <c r="E11" s="32">
        <f t="shared" ref="E11" si="4">(C11/D11-1)*100</f>
        <v>23.127392017495897</v>
      </c>
      <c r="F11" s="32">
        <f t="shared" ref="F11" si="5">(C11/$C$5)*100</f>
        <v>0.27194865338924462</v>
      </c>
      <c r="G11" s="69">
        <v>39224</v>
      </c>
      <c r="H11" s="69">
        <v>41966</v>
      </c>
      <c r="I11" s="32">
        <f t="shared" ref="I11" si="6">(G11/H11-1)*100</f>
        <v>-6.533860744412145</v>
      </c>
      <c r="J11" s="32">
        <f t="shared" ref="J11" si="7">(G11/$G$5)*100</f>
        <v>0.26885201000531961</v>
      </c>
    </row>
    <row r="12" spans="1:10" ht="16.5">
      <c r="A12" s="55"/>
      <c r="B12" s="10" t="s">
        <v>42</v>
      </c>
      <c r="C12" s="68">
        <v>55394</v>
      </c>
      <c r="D12" s="68">
        <v>52016</v>
      </c>
      <c r="E12" s="32">
        <f t="shared" si="2"/>
        <v>6.49415564441711</v>
      </c>
      <c r="F12" s="32">
        <f t="shared" si="3"/>
        <v>3.344654463997295</v>
      </c>
      <c r="G12" s="69">
        <v>418847</v>
      </c>
      <c r="H12" s="69">
        <v>373112</v>
      </c>
      <c r="I12" s="32">
        <f t="shared" si="0"/>
        <v>12.257713501575939</v>
      </c>
      <c r="J12" s="32">
        <f t="shared" si="1"/>
        <v>2.8708917457347058</v>
      </c>
    </row>
    <row r="13" spans="1:10" ht="16.5">
      <c r="A13" s="55"/>
      <c r="B13" s="10" t="s">
        <v>44</v>
      </c>
      <c r="C13" s="68">
        <v>28494</v>
      </c>
      <c r="D13" s="68">
        <v>24931</v>
      </c>
      <c r="E13" s="32">
        <f t="shared" si="2"/>
        <v>14.291444386506758</v>
      </c>
      <c r="F13" s="32">
        <f t="shared" si="3"/>
        <v>1.7204495847409271</v>
      </c>
      <c r="G13" s="69">
        <v>225099</v>
      </c>
      <c r="H13" s="69">
        <v>198802</v>
      </c>
      <c r="I13" s="32">
        <f t="shared" si="0"/>
        <v>13.227734127423263</v>
      </c>
      <c r="J13" s="32">
        <f t="shared" si="1"/>
        <v>1.5428900316180767</v>
      </c>
    </row>
    <row r="14" spans="1:10" ht="16.5">
      <c r="A14" s="55"/>
      <c r="B14" s="10" t="s">
        <v>38</v>
      </c>
      <c r="C14" s="68">
        <v>65878</v>
      </c>
      <c r="D14" s="68">
        <v>59941</v>
      </c>
      <c r="E14" s="32">
        <f t="shared" si="2"/>
        <v>9.9047396606663174</v>
      </c>
      <c r="F14" s="32">
        <f t="shared" si="3"/>
        <v>3.9776717113624906</v>
      </c>
      <c r="G14" s="69">
        <v>465762</v>
      </c>
      <c r="H14" s="69">
        <v>457905</v>
      </c>
      <c r="I14" s="32">
        <f t="shared" si="0"/>
        <v>1.7158580928358536</v>
      </c>
      <c r="J14" s="32">
        <f t="shared" si="1"/>
        <v>3.1924599705307379</v>
      </c>
    </row>
    <row r="15" spans="1:10" ht="16.5">
      <c r="A15" s="55"/>
      <c r="B15" s="10" t="s">
        <v>47</v>
      </c>
      <c r="C15" s="68">
        <v>64820</v>
      </c>
      <c r="D15" s="68">
        <v>55380</v>
      </c>
      <c r="E15" s="32">
        <f t="shared" si="2"/>
        <v>17.04586493318887</v>
      </c>
      <c r="F15" s="32">
        <f t="shared" si="3"/>
        <v>3.9137903447359763</v>
      </c>
      <c r="G15" s="69">
        <v>479820</v>
      </c>
      <c r="H15" s="69">
        <v>387403</v>
      </c>
      <c r="I15" s="32">
        <f t="shared" si="0"/>
        <v>23.855519962416395</v>
      </c>
      <c r="J15" s="32">
        <f t="shared" si="1"/>
        <v>3.2888173424625853</v>
      </c>
    </row>
    <row r="16" spans="1:10" ht="16.5">
      <c r="A16" s="55"/>
      <c r="B16" s="10" t="s">
        <v>45</v>
      </c>
      <c r="C16" s="68">
        <v>13160</v>
      </c>
      <c r="D16" s="68">
        <v>12683</v>
      </c>
      <c r="E16" s="32">
        <f t="shared" si="2"/>
        <v>3.7609398407316919</v>
      </c>
      <c r="F16" s="32">
        <f t="shared" si="3"/>
        <v>0.79459242420125642</v>
      </c>
      <c r="G16" s="69">
        <v>120975</v>
      </c>
      <c r="H16" s="69">
        <v>101104</v>
      </c>
      <c r="I16" s="32">
        <f t="shared" si="0"/>
        <v>19.654019623358131</v>
      </c>
      <c r="J16" s="32">
        <f t="shared" si="1"/>
        <v>0.82919569422785899</v>
      </c>
    </row>
    <row r="17" spans="1:13" ht="16.5">
      <c r="A17" s="55"/>
      <c r="B17" s="10" t="s">
        <v>46</v>
      </c>
      <c r="C17" s="68">
        <v>45354</v>
      </c>
      <c r="D17" s="68">
        <v>40758</v>
      </c>
      <c r="E17" s="32">
        <f t="shared" si="2"/>
        <v>11.276313852495212</v>
      </c>
      <c r="F17" s="32">
        <f t="shared" si="3"/>
        <v>2.7384456540443609</v>
      </c>
      <c r="G17" s="69">
        <v>301544</v>
      </c>
      <c r="H17" s="69">
        <v>281554</v>
      </c>
      <c r="I17" s="32">
        <f t="shared" si="0"/>
        <v>7.0998813726674159</v>
      </c>
      <c r="J17" s="32">
        <f t="shared" si="1"/>
        <v>2.0668649425108119</v>
      </c>
    </row>
    <row r="18" spans="1:13" ht="16.5">
      <c r="A18" s="55"/>
      <c r="B18" s="10" t="s">
        <v>48</v>
      </c>
      <c r="C18" s="68">
        <v>24719</v>
      </c>
      <c r="D18" s="68">
        <v>21787</v>
      </c>
      <c r="E18" s="32">
        <f t="shared" si="2"/>
        <v>13.457566438701974</v>
      </c>
      <c r="F18" s="32">
        <f t="shared" si="3"/>
        <v>1.4925174873731657</v>
      </c>
      <c r="G18" s="69">
        <v>176380</v>
      </c>
      <c r="H18" s="69">
        <v>165451</v>
      </c>
      <c r="I18" s="32">
        <f t="shared" si="0"/>
        <v>6.6055811086061844</v>
      </c>
      <c r="J18" s="32">
        <f t="shared" si="1"/>
        <v>1.2089566980608371</v>
      </c>
    </row>
    <row r="19" spans="1:13" ht="16.5">
      <c r="A19" s="55"/>
      <c r="B19" s="10" t="s">
        <v>49</v>
      </c>
      <c r="C19" s="68">
        <v>11221</v>
      </c>
      <c r="D19" s="68">
        <v>10729</v>
      </c>
      <c r="E19" s="32">
        <f t="shared" si="2"/>
        <v>4.5857023021716792</v>
      </c>
      <c r="F19" s="32">
        <f t="shared" si="3"/>
        <v>0.67751683829500753</v>
      </c>
      <c r="G19" s="69">
        <v>93038</v>
      </c>
      <c r="H19" s="69">
        <v>96198</v>
      </c>
      <c r="I19" s="32">
        <f t="shared" si="0"/>
        <v>-3.2848915777874854</v>
      </c>
      <c r="J19" s="32">
        <f t="shared" si="1"/>
        <v>0.63770786525787593</v>
      </c>
    </row>
    <row r="20" spans="1:13" ht="16.5">
      <c r="A20" s="55"/>
      <c r="B20" s="10" t="s">
        <v>51</v>
      </c>
      <c r="C20" s="68">
        <v>8375</v>
      </c>
      <c r="D20" s="68">
        <v>8463</v>
      </c>
      <c r="E20" s="32">
        <f t="shared" si="2"/>
        <v>-1.0398203946591078</v>
      </c>
      <c r="F20" s="32">
        <f t="shared" si="3"/>
        <v>0.50567716965695464</v>
      </c>
      <c r="G20" s="69">
        <v>75639</v>
      </c>
      <c r="H20" s="69">
        <v>70329</v>
      </c>
      <c r="I20" s="32">
        <f t="shared" si="0"/>
        <v>7.5502282131126641</v>
      </c>
      <c r="J20" s="32">
        <f t="shared" si="1"/>
        <v>0.51845036673445777</v>
      </c>
    </row>
    <row r="21" spans="1:13" s="7" customFormat="1" ht="16.5">
      <c r="A21" s="55"/>
      <c r="B21" s="10" t="s">
        <v>50</v>
      </c>
      <c r="C21" s="68">
        <v>5876</v>
      </c>
      <c r="D21" s="68">
        <v>6083</v>
      </c>
      <c r="E21" s="32">
        <f t="shared" si="2"/>
        <v>-3.4029261877363104</v>
      </c>
      <c r="F21" s="32">
        <f t="shared" si="3"/>
        <v>0.35478914016767349</v>
      </c>
      <c r="G21" s="69">
        <v>61162</v>
      </c>
      <c r="H21" s="69">
        <v>60296</v>
      </c>
      <c r="I21" s="32">
        <f t="shared" si="0"/>
        <v>1.4362478439697401</v>
      </c>
      <c r="J21" s="32">
        <f t="shared" si="1"/>
        <v>0.41922105435308377</v>
      </c>
      <c r="K21"/>
      <c r="M21"/>
    </row>
    <row r="22" spans="1:13" s="7" customFormat="1" ht="16.5">
      <c r="A22" s="55"/>
      <c r="B22" s="10" t="s">
        <v>146</v>
      </c>
      <c r="C22" s="68">
        <v>2429</v>
      </c>
      <c r="D22" s="68">
        <v>2392</v>
      </c>
      <c r="E22" s="32">
        <f t="shared" si="2"/>
        <v>1.546822742474907</v>
      </c>
      <c r="F22" s="32">
        <f t="shared" si="3"/>
        <v>0.14666147404140212</v>
      </c>
      <c r="G22" s="69">
        <v>30020</v>
      </c>
      <c r="H22" s="69">
        <v>25032</v>
      </c>
      <c r="I22" s="32">
        <f t="shared" si="0"/>
        <v>19.926494087567903</v>
      </c>
      <c r="J22" s="32">
        <f t="shared" si="1"/>
        <v>0.20576527993982496</v>
      </c>
      <c r="K22"/>
    </row>
    <row r="23" spans="1:13" s="7" customFormat="1" ht="16.5">
      <c r="A23" s="55"/>
      <c r="B23" s="10" t="s">
        <v>53</v>
      </c>
      <c r="C23" s="68">
        <v>4776</v>
      </c>
      <c r="D23" s="68">
        <v>4768</v>
      </c>
      <c r="E23" s="32">
        <f t="shared" si="2"/>
        <v>0.16778523489933139</v>
      </c>
      <c r="F23" s="32">
        <f t="shared" si="3"/>
        <v>0.28837184027243168</v>
      </c>
      <c r="G23" s="69">
        <v>45881</v>
      </c>
      <c r="H23" s="69">
        <v>46214</v>
      </c>
      <c r="I23" s="32">
        <f t="shared" si="0"/>
        <v>-0.72056086900073035</v>
      </c>
      <c r="J23" s="32">
        <f t="shared" si="1"/>
        <v>0.31448090635973053</v>
      </c>
      <c r="K23"/>
    </row>
    <row r="24" spans="1:13" ht="16.5">
      <c r="A24" s="55"/>
      <c r="B24" s="10" t="s">
        <v>52</v>
      </c>
      <c r="C24" s="68">
        <v>2893</v>
      </c>
      <c r="D24" s="68">
        <v>2593</v>
      </c>
      <c r="E24" s="32">
        <f t="shared" si="2"/>
        <v>11.56961048978018</v>
      </c>
      <c r="F24" s="32">
        <f t="shared" si="3"/>
        <v>0.17467749872448593</v>
      </c>
      <c r="G24" s="69">
        <v>25907</v>
      </c>
      <c r="H24" s="69">
        <v>25492</v>
      </c>
      <c r="I24" s="32">
        <f t="shared" si="0"/>
        <v>1.6279617134787427</v>
      </c>
      <c r="J24" s="32">
        <f t="shared" si="1"/>
        <v>0.17757365447705015</v>
      </c>
    </row>
    <row r="25" spans="1:13" s="7" customFormat="1" ht="16.5">
      <c r="A25" s="55"/>
      <c r="B25" s="10" t="s">
        <v>138</v>
      </c>
      <c r="C25" s="68">
        <v>3339</v>
      </c>
      <c r="D25" s="68">
        <v>3174</v>
      </c>
      <c r="E25" s="32">
        <f t="shared" si="2"/>
        <v>5.1984877126654006</v>
      </c>
      <c r="F25" s="32">
        <f t="shared" si="3"/>
        <v>0.20160669486382946</v>
      </c>
      <c r="G25" s="69">
        <v>34357</v>
      </c>
      <c r="H25" s="69">
        <v>28237</v>
      </c>
      <c r="I25" s="32">
        <f t="shared" si="0"/>
        <v>21.673690547862723</v>
      </c>
      <c r="J25" s="32">
        <f t="shared" si="1"/>
        <v>0.23549226258802688</v>
      </c>
      <c r="K25"/>
    </row>
    <row r="26" spans="1:13" s="7" customFormat="1" ht="16.5">
      <c r="A26" s="55"/>
      <c r="B26" s="10" t="s">
        <v>39</v>
      </c>
      <c r="C26" s="68">
        <v>1449</v>
      </c>
      <c r="D26" s="68">
        <v>1742</v>
      </c>
      <c r="E26" s="32">
        <f t="shared" si="2"/>
        <v>-16.819747416762343</v>
      </c>
      <c r="F26" s="32">
        <f t="shared" si="3"/>
        <v>8.7489697771095803E-2</v>
      </c>
      <c r="G26" s="69">
        <v>15955</v>
      </c>
      <c r="H26" s="69">
        <v>15776</v>
      </c>
      <c r="I26" s="32">
        <f t="shared" si="0"/>
        <v>1.1346348884381241</v>
      </c>
      <c r="J26" s="32">
        <f t="shared" si="1"/>
        <v>0.10935992809593297</v>
      </c>
      <c r="K26"/>
    </row>
    <row r="27" spans="1:13" ht="16.5">
      <c r="A27" s="55"/>
      <c r="B27" s="10" t="s">
        <v>40</v>
      </c>
      <c r="C27" s="68">
        <v>1715</v>
      </c>
      <c r="D27" s="68">
        <v>1557</v>
      </c>
      <c r="E27" s="32">
        <f t="shared" si="2"/>
        <v>10.147719974309567</v>
      </c>
      <c r="F27" s="32">
        <f t="shared" si="3"/>
        <v>0.10355060847303608</v>
      </c>
      <c r="G27" s="69">
        <v>15069</v>
      </c>
      <c r="H27" s="69">
        <v>13665</v>
      </c>
      <c r="I27" s="32">
        <f t="shared" si="0"/>
        <v>10.27442371020857</v>
      </c>
      <c r="J27" s="32">
        <f t="shared" si="1"/>
        <v>0.10328704208571694</v>
      </c>
    </row>
    <row r="28" spans="1:13" ht="16.5">
      <c r="A28" s="55"/>
      <c r="B28" s="26" t="s">
        <v>55</v>
      </c>
      <c r="C28" s="68">
        <v>1010</v>
      </c>
      <c r="D28" s="68">
        <v>1220</v>
      </c>
      <c r="E28" s="32">
        <f t="shared" si="2"/>
        <v>-17.213114754098356</v>
      </c>
      <c r="F28" s="32">
        <f t="shared" si="3"/>
        <v>6.0983157176540195E-2</v>
      </c>
      <c r="G28" s="69">
        <v>11551</v>
      </c>
      <c r="H28" s="69">
        <v>12220</v>
      </c>
      <c r="I28" s="32">
        <f t="shared" si="0"/>
        <v>-5.4746317512274985</v>
      </c>
      <c r="J28" s="32">
        <f t="shared" si="1"/>
        <v>7.9173709146732787E-2</v>
      </c>
    </row>
    <row r="29" spans="1:13" ht="16.5">
      <c r="A29" s="55"/>
      <c r="B29" s="22" t="s">
        <v>54</v>
      </c>
      <c r="C29" s="68">
        <v>2820</v>
      </c>
      <c r="D29" s="68">
        <v>1774</v>
      </c>
      <c r="E29" s="32">
        <f t="shared" si="2"/>
        <v>58.962795941375411</v>
      </c>
      <c r="F29" s="32">
        <f t="shared" si="3"/>
        <v>0.17026980518598353</v>
      </c>
      <c r="G29" s="69">
        <v>14836</v>
      </c>
      <c r="H29" s="69">
        <v>13218</v>
      </c>
      <c r="I29" s="32">
        <f t="shared" si="0"/>
        <v>12.240883643516408</v>
      </c>
      <c r="J29" s="32">
        <f t="shared" si="1"/>
        <v>0.1016899964419468</v>
      </c>
    </row>
    <row r="30" spans="1:13" ht="16.5">
      <c r="A30" s="55"/>
      <c r="B30" s="10" t="s">
        <v>56</v>
      </c>
      <c r="C30" s="67">
        <v>501</v>
      </c>
      <c r="D30" s="67">
        <v>481</v>
      </c>
      <c r="E30" s="32">
        <f t="shared" si="2"/>
        <v>4.1580041580041582</v>
      </c>
      <c r="F30" s="32">
        <f t="shared" si="3"/>
        <v>3.0250061134105583E-2</v>
      </c>
      <c r="G30" s="69">
        <v>3639</v>
      </c>
      <c r="H30" s="69">
        <v>6184</v>
      </c>
      <c r="I30" s="32">
        <f t="shared" si="0"/>
        <v>-41.154592496765851</v>
      </c>
      <c r="J30" s="32">
        <f t="shared" si="1"/>
        <v>2.4942699990040739E-2</v>
      </c>
    </row>
    <row r="31" spans="1:13" s="7" customFormat="1" ht="16.5">
      <c r="A31" s="55"/>
      <c r="B31" s="10" t="s">
        <v>21</v>
      </c>
      <c r="C31" s="68">
        <v>6841</v>
      </c>
      <c r="D31" s="68">
        <v>6377</v>
      </c>
      <c r="E31" s="32">
        <f t="shared" si="2"/>
        <v>7.2761486592441527</v>
      </c>
      <c r="F31" s="32">
        <f t="shared" si="3"/>
        <v>0.41305522598486288</v>
      </c>
      <c r="G31" s="69">
        <v>60885</v>
      </c>
      <c r="H31" s="69">
        <v>55560</v>
      </c>
      <c r="I31" s="32">
        <f t="shared" si="0"/>
        <v>9.5842332613391044</v>
      </c>
      <c r="J31" s="32">
        <f t="shared" si="1"/>
        <v>0.4173224206907476</v>
      </c>
      <c r="K31"/>
    </row>
    <row r="32" spans="1:13" ht="16.5">
      <c r="A32" s="56"/>
      <c r="B32" s="15" t="s">
        <v>57</v>
      </c>
      <c r="C32" s="20">
        <v>1365292</v>
      </c>
      <c r="D32" s="20">
        <v>1249727</v>
      </c>
      <c r="E32" s="33">
        <f t="shared" si="2"/>
        <v>9.2472195927590484</v>
      </c>
      <c r="F32" s="33">
        <f t="shared" si="3"/>
        <v>82.435462007794982</v>
      </c>
      <c r="G32" s="71">
        <v>12114649</v>
      </c>
      <c r="H32" s="71">
        <v>10345065</v>
      </c>
      <c r="I32" s="24">
        <f t="shared" si="0"/>
        <v>17.105586093465817</v>
      </c>
      <c r="J32" s="24">
        <f t="shared" si="1"/>
        <v>83.037113353022008</v>
      </c>
    </row>
    <row r="33" spans="1:11" ht="16.5">
      <c r="A33" s="47" t="s">
        <v>22</v>
      </c>
      <c r="B33" s="10" t="s">
        <v>23</v>
      </c>
      <c r="C33" s="68">
        <v>101099</v>
      </c>
      <c r="D33" s="68">
        <v>98103</v>
      </c>
      <c r="E33" s="32">
        <f t="shared" si="2"/>
        <v>3.0539331111179013</v>
      </c>
      <c r="F33" s="32">
        <f t="shared" si="3"/>
        <v>6.1042932746445917</v>
      </c>
      <c r="G33" s="69">
        <v>884413</v>
      </c>
      <c r="H33" s="69">
        <v>819093</v>
      </c>
      <c r="I33" s="32">
        <f t="shared" si="0"/>
        <v>7.9746744264692859</v>
      </c>
      <c r="J33" s="32">
        <f t="shared" si="1"/>
        <v>6.0620082787281957</v>
      </c>
    </row>
    <row r="34" spans="1:11" ht="16.5">
      <c r="A34" s="48"/>
      <c r="B34" s="10" t="s">
        <v>24</v>
      </c>
      <c r="C34" s="68">
        <v>20624</v>
      </c>
      <c r="D34" s="68">
        <v>20187</v>
      </c>
      <c r="E34" s="32">
        <f t="shared" si="2"/>
        <v>2.1647594986872631</v>
      </c>
      <c r="F34" s="32">
        <f t="shared" si="3"/>
        <v>1.2452639936722427</v>
      </c>
      <c r="G34" s="69">
        <v>173254</v>
      </c>
      <c r="H34" s="69">
        <v>164971</v>
      </c>
      <c r="I34" s="32">
        <f t="shared" si="0"/>
        <v>5.0208824581289946</v>
      </c>
      <c r="J34" s="32">
        <f t="shared" si="1"/>
        <v>1.1875302401963503</v>
      </c>
    </row>
    <row r="35" spans="1:11" ht="16.5">
      <c r="A35" s="48"/>
      <c r="B35" s="10" t="s">
        <v>58</v>
      </c>
      <c r="C35" s="68">
        <v>2452</v>
      </c>
      <c r="D35" s="68">
        <v>1973</v>
      </c>
      <c r="E35" s="32">
        <f t="shared" si="2"/>
        <v>24.277749619868217</v>
      </c>
      <c r="F35" s="32">
        <f t="shared" si="3"/>
        <v>0.14805019940284811</v>
      </c>
      <c r="G35" s="69">
        <v>19939</v>
      </c>
      <c r="H35" s="69">
        <v>16737</v>
      </c>
      <c r="I35" s="32">
        <f t="shared" si="0"/>
        <v>19.131266057238449</v>
      </c>
      <c r="J35" s="32">
        <f t="shared" si="1"/>
        <v>0.13666735232245736</v>
      </c>
    </row>
    <row r="36" spans="1:11" ht="16.5">
      <c r="A36" s="48"/>
      <c r="B36" s="10" t="s">
        <v>59</v>
      </c>
      <c r="C36" s="68">
        <v>2878</v>
      </c>
      <c r="D36" s="68">
        <v>2679</v>
      </c>
      <c r="E36" s="32">
        <f t="shared" si="2"/>
        <v>7.4281448301604991</v>
      </c>
      <c r="F36" s="32">
        <f t="shared" si="3"/>
        <v>0.17377180827136901</v>
      </c>
      <c r="G36" s="69">
        <v>25691</v>
      </c>
      <c r="H36" s="69">
        <v>21187</v>
      </c>
      <c r="I36" s="32">
        <f t="shared" si="0"/>
        <v>21.258318780384201</v>
      </c>
      <c r="J36" s="32">
        <f t="shared" si="1"/>
        <v>0.17609313147681688</v>
      </c>
    </row>
    <row r="37" spans="1:11" s="7" customFormat="1" ht="16.5">
      <c r="A37" s="48"/>
      <c r="B37" s="10" t="s">
        <v>25</v>
      </c>
      <c r="C37" s="68">
        <v>4669</v>
      </c>
      <c r="D37" s="68">
        <v>4059</v>
      </c>
      <c r="E37" s="32">
        <f t="shared" si="2"/>
        <v>15.028332101502828</v>
      </c>
      <c r="F37" s="32">
        <f t="shared" si="3"/>
        <v>0.28191124837353093</v>
      </c>
      <c r="G37" s="69">
        <v>36171</v>
      </c>
      <c r="H37" s="69">
        <v>30550</v>
      </c>
      <c r="I37" s="32">
        <f t="shared" si="0"/>
        <v>18.399345335515548</v>
      </c>
      <c r="J37" s="32">
        <f t="shared" si="1"/>
        <v>0.24792591408072648</v>
      </c>
      <c r="K37"/>
    </row>
    <row r="38" spans="1:11" ht="16.5">
      <c r="A38" s="49"/>
      <c r="B38" s="15" t="s">
        <v>60</v>
      </c>
      <c r="C38" s="20">
        <v>131722</v>
      </c>
      <c r="D38" s="20">
        <v>127001</v>
      </c>
      <c r="E38" s="33">
        <f t="shared" si="2"/>
        <v>3.7172935646176075</v>
      </c>
      <c r="F38" s="33">
        <f t="shared" si="3"/>
        <v>7.9532905243645828</v>
      </c>
      <c r="G38" s="71">
        <v>1139468</v>
      </c>
      <c r="H38" s="71">
        <v>1052538</v>
      </c>
      <c r="I38" s="24">
        <f t="shared" si="0"/>
        <v>8.2590842325882754</v>
      </c>
      <c r="J38" s="24">
        <f t="shared" si="1"/>
        <v>7.8102249168045468</v>
      </c>
    </row>
    <row r="39" spans="1:11" ht="16.5">
      <c r="A39" s="47" t="s">
        <v>26</v>
      </c>
      <c r="B39" s="10" t="s">
        <v>61</v>
      </c>
      <c r="C39" s="68">
        <v>33379</v>
      </c>
      <c r="D39" s="68">
        <v>28153</v>
      </c>
      <c r="E39" s="32">
        <f t="shared" si="2"/>
        <v>18.562852981920219</v>
      </c>
      <c r="F39" s="32">
        <f t="shared" si="3"/>
        <v>2.015402775639342</v>
      </c>
      <c r="G39" s="69">
        <v>289779</v>
      </c>
      <c r="H39" s="69">
        <v>256154</v>
      </c>
      <c r="I39" s="32">
        <f t="shared" si="0"/>
        <v>13.126868992871476</v>
      </c>
      <c r="J39" s="32">
        <f t="shared" si="1"/>
        <v>1.9862244189101443</v>
      </c>
    </row>
    <row r="40" spans="1:11" ht="16.5">
      <c r="A40" s="48"/>
      <c r="B40" s="10" t="s">
        <v>62</v>
      </c>
      <c r="C40" s="68">
        <v>15911</v>
      </c>
      <c r="D40" s="68">
        <v>13813</v>
      </c>
      <c r="E40" s="32">
        <f t="shared" si="2"/>
        <v>15.188590458263951</v>
      </c>
      <c r="F40" s="32">
        <f t="shared" si="3"/>
        <v>0.96069605330290209</v>
      </c>
      <c r="G40" s="69">
        <v>123399</v>
      </c>
      <c r="H40" s="69">
        <v>113123</v>
      </c>
      <c r="I40" s="32">
        <f t="shared" si="0"/>
        <v>9.0839175057238606</v>
      </c>
      <c r="J40" s="32">
        <f t="shared" si="1"/>
        <v>0.84581045234158758</v>
      </c>
    </row>
    <row r="41" spans="1:11" ht="16.5">
      <c r="A41" s="48"/>
      <c r="B41" s="10" t="s">
        <v>63</v>
      </c>
      <c r="C41" s="68">
        <v>13322</v>
      </c>
      <c r="D41" s="68">
        <v>12635</v>
      </c>
      <c r="E41" s="32">
        <f t="shared" si="2"/>
        <v>5.4372774040364114</v>
      </c>
      <c r="F41" s="32">
        <f t="shared" si="3"/>
        <v>0.80437388109491936</v>
      </c>
      <c r="G41" s="69">
        <v>103607</v>
      </c>
      <c r="H41" s="69">
        <v>99697</v>
      </c>
      <c r="I41" s="32">
        <f t="shared" si="0"/>
        <v>3.92188330641845</v>
      </c>
      <c r="J41" s="32">
        <f t="shared" si="1"/>
        <v>0.71015067817206678</v>
      </c>
    </row>
    <row r="42" spans="1:11" ht="16.5">
      <c r="A42" s="48"/>
      <c r="B42" s="10" t="s">
        <v>64</v>
      </c>
      <c r="C42" s="68">
        <v>12546</v>
      </c>
      <c r="D42" s="68">
        <v>10813</v>
      </c>
      <c r="E42" s="32">
        <f t="shared" si="2"/>
        <v>16.027004531582346</v>
      </c>
      <c r="F42" s="32">
        <f t="shared" si="3"/>
        <v>0.75751949498700333</v>
      </c>
      <c r="G42" s="69">
        <v>95931</v>
      </c>
      <c r="H42" s="69">
        <v>86614</v>
      </c>
      <c r="I42" s="32">
        <f t="shared" si="0"/>
        <v>10.756921513843022</v>
      </c>
      <c r="J42" s="32">
        <f t="shared" si="1"/>
        <v>0.65753727747859259</v>
      </c>
    </row>
    <row r="43" spans="1:11" ht="16.5">
      <c r="A43" s="48"/>
      <c r="B43" s="10" t="s">
        <v>65</v>
      </c>
      <c r="C43" s="68">
        <v>4951</v>
      </c>
      <c r="D43" s="68">
        <v>4934</v>
      </c>
      <c r="E43" s="32">
        <f t="shared" si="2"/>
        <v>0.34454803404946333</v>
      </c>
      <c r="F43" s="32">
        <f t="shared" si="3"/>
        <v>0.29893822889212923</v>
      </c>
      <c r="G43" s="69">
        <v>41838</v>
      </c>
      <c r="H43" s="69">
        <v>39603</v>
      </c>
      <c r="I43" s="32">
        <f t="shared" si="0"/>
        <v>5.6435118551624974</v>
      </c>
      <c r="J43" s="32">
        <f t="shared" si="1"/>
        <v>0.28676908001740165</v>
      </c>
    </row>
    <row r="44" spans="1:11" ht="16.5">
      <c r="A44" s="48"/>
      <c r="B44" s="10" t="s">
        <v>66</v>
      </c>
      <c r="C44" s="68">
        <v>4043</v>
      </c>
      <c r="D44" s="68">
        <v>3717</v>
      </c>
      <c r="E44" s="32">
        <f t="shared" si="2"/>
        <v>8.7705138552596207</v>
      </c>
      <c r="F44" s="32">
        <f t="shared" si="3"/>
        <v>0.2441137667967842</v>
      </c>
      <c r="G44" s="69">
        <v>33491</v>
      </c>
      <c r="H44" s="69">
        <v>31717</v>
      </c>
      <c r="I44" s="32">
        <f t="shared" si="0"/>
        <v>5.5932149951130272</v>
      </c>
      <c r="J44" s="32">
        <f t="shared" si="1"/>
        <v>0.22955646204079541</v>
      </c>
    </row>
    <row r="45" spans="1:11" ht="16.5">
      <c r="A45" s="48"/>
      <c r="B45" s="10" t="s">
        <v>67</v>
      </c>
      <c r="C45" s="68">
        <v>2371</v>
      </c>
      <c r="D45" s="68">
        <v>2645</v>
      </c>
      <c r="E45" s="32">
        <f t="shared" si="2"/>
        <v>-10.359168241965977</v>
      </c>
      <c r="F45" s="32">
        <f t="shared" si="3"/>
        <v>0.14315947095601664</v>
      </c>
      <c r="G45" s="69">
        <v>23341</v>
      </c>
      <c r="H45" s="69">
        <v>21387</v>
      </c>
      <c r="I45" s="32">
        <f t="shared" si="0"/>
        <v>9.1363912657221658</v>
      </c>
      <c r="J45" s="32">
        <f t="shared" si="1"/>
        <v>0.15998558957613107</v>
      </c>
    </row>
    <row r="46" spans="1:11" ht="16.5">
      <c r="A46" s="48"/>
      <c r="B46" s="10" t="s">
        <v>68</v>
      </c>
      <c r="C46" s="68">
        <v>3140</v>
      </c>
      <c r="D46" s="68">
        <v>2938</v>
      </c>
      <c r="E46" s="32">
        <f t="shared" si="2"/>
        <v>6.8754254594962649</v>
      </c>
      <c r="F46" s="32">
        <f t="shared" si="3"/>
        <v>0.1895912015191448</v>
      </c>
      <c r="G46" s="69">
        <v>26313</v>
      </c>
      <c r="H46" s="69">
        <v>23358</v>
      </c>
      <c r="I46" s="32">
        <f t="shared" si="0"/>
        <v>12.650911893141537</v>
      </c>
      <c r="J46" s="32">
        <f t="shared" si="1"/>
        <v>0.18035648937563672</v>
      </c>
    </row>
    <row r="47" spans="1:11" ht="16.5">
      <c r="A47" s="48"/>
      <c r="B47" s="10" t="s">
        <v>72</v>
      </c>
      <c r="C47" s="68">
        <v>1295</v>
      </c>
      <c r="D47" s="68">
        <v>1301</v>
      </c>
      <c r="E47" s="32">
        <f t="shared" si="2"/>
        <v>-0.46118370484242721</v>
      </c>
      <c r="F47" s="32">
        <f t="shared" si="3"/>
        <v>7.8191275785761932E-2</v>
      </c>
      <c r="G47" s="69">
        <v>10967</v>
      </c>
      <c r="H47" s="69">
        <v>9739</v>
      </c>
      <c r="I47" s="32">
        <f t="shared" si="0"/>
        <v>12.609097443269324</v>
      </c>
      <c r="J47" s="32">
        <f t="shared" si="1"/>
        <v>7.5170813627583627E-2</v>
      </c>
    </row>
    <row r="48" spans="1:11" ht="16.5">
      <c r="A48" s="48"/>
      <c r="B48" s="10" t="s">
        <v>69</v>
      </c>
      <c r="C48" s="68">
        <v>1218</v>
      </c>
      <c r="D48" s="68">
        <v>1317</v>
      </c>
      <c r="E48" s="32">
        <f t="shared" si="2"/>
        <v>-7.5170842824601403</v>
      </c>
      <c r="F48" s="32">
        <f t="shared" si="3"/>
        <v>7.3542064793095024E-2</v>
      </c>
      <c r="G48" s="69">
        <v>10270</v>
      </c>
      <c r="H48" s="69">
        <v>11779</v>
      </c>
      <c r="I48" s="32">
        <f t="shared" si="0"/>
        <v>-12.810934714322098</v>
      </c>
      <c r="J48" s="32">
        <f t="shared" si="1"/>
        <v>7.0393385242571688E-2</v>
      </c>
    </row>
    <row r="49" spans="1:11" ht="16.5">
      <c r="A49" s="48"/>
      <c r="B49" s="10" t="s">
        <v>70</v>
      </c>
      <c r="C49" s="68">
        <v>2303</v>
      </c>
      <c r="D49" s="68">
        <v>2287</v>
      </c>
      <c r="E49" s="32">
        <f t="shared" si="2"/>
        <v>0.69960647135987042</v>
      </c>
      <c r="F49" s="32">
        <f t="shared" si="3"/>
        <v>0.13905367423521989</v>
      </c>
      <c r="G49" s="69">
        <v>16819</v>
      </c>
      <c r="H49" s="69">
        <v>16751</v>
      </c>
      <c r="I49" s="32">
        <f t="shared" si="0"/>
        <v>0.40594591367679733</v>
      </c>
      <c r="J49" s="32">
        <f t="shared" si="1"/>
        <v>0.11528202009686596</v>
      </c>
    </row>
    <row r="50" spans="1:11" ht="16.5">
      <c r="A50" s="48"/>
      <c r="B50" s="10" t="s">
        <v>71</v>
      </c>
      <c r="C50" s="68">
        <v>2326</v>
      </c>
      <c r="D50" s="68">
        <v>2139</v>
      </c>
      <c r="E50" s="32">
        <f t="shared" si="2"/>
        <v>8.7424029920523552</v>
      </c>
      <c r="F50" s="32">
        <f t="shared" si="3"/>
        <v>0.14044239959666585</v>
      </c>
      <c r="G50" s="69">
        <v>20487</v>
      </c>
      <c r="H50" s="69">
        <v>18766</v>
      </c>
      <c r="I50" s="32">
        <f t="shared" si="0"/>
        <v>9.1708408824469743</v>
      </c>
      <c r="J50" s="32">
        <f t="shared" si="1"/>
        <v>0.14042349400823431</v>
      </c>
    </row>
    <row r="51" spans="1:11" ht="16.5">
      <c r="A51" s="48"/>
      <c r="B51" s="10" t="s">
        <v>73</v>
      </c>
      <c r="C51" s="68">
        <v>2137</v>
      </c>
      <c r="D51" s="68">
        <v>1981</v>
      </c>
      <c r="E51" s="32">
        <f t="shared" si="2"/>
        <v>7.8748107016658242</v>
      </c>
      <c r="F51" s="32">
        <f t="shared" si="3"/>
        <v>0.12903069988739249</v>
      </c>
      <c r="G51" s="69">
        <v>15661</v>
      </c>
      <c r="H51" s="69">
        <v>16080</v>
      </c>
      <c r="I51" s="32">
        <f t="shared" si="0"/>
        <v>-2.6057213930348211</v>
      </c>
      <c r="J51" s="32">
        <f t="shared" si="1"/>
        <v>0.10734477179005991</v>
      </c>
    </row>
    <row r="52" spans="1:11" ht="16.5">
      <c r="A52" s="48"/>
      <c r="B52" s="10" t="s">
        <v>74</v>
      </c>
      <c r="C52" s="68">
        <v>1113</v>
      </c>
      <c r="D52" s="68">
        <v>1072</v>
      </c>
      <c r="E52" s="32">
        <f t="shared" si="2"/>
        <v>3.8246268656716431</v>
      </c>
      <c r="F52" s="32">
        <f t="shared" si="3"/>
        <v>6.720223162127649E-2</v>
      </c>
      <c r="G52" s="69">
        <v>9446</v>
      </c>
      <c r="H52" s="69">
        <v>9020</v>
      </c>
      <c r="I52" s="32">
        <f t="shared" si="0"/>
        <v>4.7228381374722739</v>
      </c>
      <c r="J52" s="32">
        <f t="shared" si="1"/>
        <v>6.4745464167607819E-2</v>
      </c>
    </row>
    <row r="53" spans="1:11" ht="16.5">
      <c r="A53" s="48"/>
      <c r="B53" s="10" t="s">
        <v>75</v>
      </c>
      <c r="C53" s="68">
        <v>1461</v>
      </c>
      <c r="D53" s="68">
        <v>1290</v>
      </c>
      <c r="E53" s="32">
        <f t="shared" si="2"/>
        <v>13.255813953488381</v>
      </c>
      <c r="F53" s="32">
        <f t="shared" si="3"/>
        <v>8.8214250133589342E-2</v>
      </c>
      <c r="G53" s="69">
        <v>10676</v>
      </c>
      <c r="H53" s="69">
        <v>10988</v>
      </c>
      <c r="I53" s="32">
        <f t="shared" si="0"/>
        <v>-2.8394612304332045</v>
      </c>
      <c r="J53" s="32">
        <f t="shared" si="1"/>
        <v>7.3176220141158266E-2</v>
      </c>
    </row>
    <row r="54" spans="1:11" ht="16.5">
      <c r="A54" s="48"/>
      <c r="B54" s="10" t="s">
        <v>76</v>
      </c>
      <c r="C54" s="68">
        <v>1473</v>
      </c>
      <c r="D54" s="68">
        <v>1331</v>
      </c>
      <c r="E54" s="32">
        <f t="shared" si="2"/>
        <v>10.668670172802397</v>
      </c>
      <c r="F54" s="32">
        <f t="shared" si="3"/>
        <v>8.8938802496082894E-2</v>
      </c>
      <c r="G54" s="69">
        <v>11641</v>
      </c>
      <c r="H54" s="69">
        <v>12198</v>
      </c>
      <c r="I54" s="32">
        <f t="shared" si="0"/>
        <v>-4.5663223479258885</v>
      </c>
      <c r="J54" s="32">
        <f t="shared" si="1"/>
        <v>7.9790593730163298E-2</v>
      </c>
    </row>
    <row r="55" spans="1:11" ht="16.5">
      <c r="A55" s="48"/>
      <c r="B55" s="10" t="s">
        <v>81</v>
      </c>
      <c r="C55" s="68">
        <v>1505</v>
      </c>
      <c r="D55" s="68">
        <v>1399</v>
      </c>
      <c r="E55" s="32">
        <f t="shared" si="2"/>
        <v>7.5768406004288691</v>
      </c>
      <c r="F55" s="32">
        <f t="shared" si="3"/>
        <v>9.0870942129399015E-2</v>
      </c>
      <c r="G55" s="69">
        <v>12580</v>
      </c>
      <c r="H55" s="69">
        <v>10726</v>
      </c>
      <c r="I55" s="32">
        <f t="shared" si="0"/>
        <v>17.285101622226364</v>
      </c>
      <c r="J55" s="32">
        <f t="shared" si="1"/>
        <v>8.6226756217288411E-2</v>
      </c>
    </row>
    <row r="56" spans="1:11" ht="16.5">
      <c r="A56" s="48"/>
      <c r="B56" s="10" t="s">
        <v>78</v>
      </c>
      <c r="C56" s="67">
        <v>498</v>
      </c>
      <c r="D56" s="67">
        <v>695</v>
      </c>
      <c r="E56" s="32">
        <f t="shared" si="2"/>
        <v>-28.345323741007189</v>
      </c>
      <c r="F56" s="32">
        <f t="shared" si="3"/>
        <v>3.0068923043482198E-2</v>
      </c>
      <c r="G56" s="69">
        <v>5038</v>
      </c>
      <c r="H56" s="69">
        <v>5153</v>
      </c>
      <c r="I56" s="32">
        <f t="shared" si="0"/>
        <v>-2.2317096836794059</v>
      </c>
      <c r="J56" s="32">
        <f t="shared" si="1"/>
        <v>3.453182812581073E-2</v>
      </c>
    </row>
    <row r="57" spans="1:11" ht="16.5">
      <c r="A57" s="48"/>
      <c r="B57" s="10" t="s">
        <v>80</v>
      </c>
      <c r="C57" s="68">
        <v>1014</v>
      </c>
      <c r="D57" s="67">
        <v>902</v>
      </c>
      <c r="E57" s="32">
        <f t="shared" si="2"/>
        <v>12.416851441241693</v>
      </c>
      <c r="F57" s="32">
        <f t="shared" si="3"/>
        <v>6.1224674630704717E-2</v>
      </c>
      <c r="G57" s="69">
        <v>8111</v>
      </c>
      <c r="H57" s="69">
        <v>7863</v>
      </c>
      <c r="I57" s="32">
        <f t="shared" si="0"/>
        <v>3.1540124634363398</v>
      </c>
      <c r="J57" s="32">
        <f t="shared" si="1"/>
        <v>5.5595009513388423E-2</v>
      </c>
    </row>
    <row r="58" spans="1:11" ht="16.5">
      <c r="A58" s="48"/>
      <c r="B58" s="10" t="s">
        <v>82</v>
      </c>
      <c r="C58" s="67">
        <v>655</v>
      </c>
      <c r="D58" s="67">
        <v>584</v>
      </c>
      <c r="E58" s="32">
        <f t="shared" si="2"/>
        <v>12.157534246575352</v>
      </c>
      <c r="F58" s="32">
        <f t="shared" si="3"/>
        <v>3.954848311943944E-2</v>
      </c>
      <c r="G58" s="69">
        <v>5623</v>
      </c>
      <c r="H58" s="69">
        <v>5255</v>
      </c>
      <c r="I58" s="32">
        <f t="shared" si="0"/>
        <v>7.0028544243577517</v>
      </c>
      <c r="J58" s="32">
        <f t="shared" si="1"/>
        <v>3.8541577918109117E-2</v>
      </c>
    </row>
    <row r="59" spans="1:11" ht="16.5">
      <c r="A59" s="48"/>
      <c r="B59" s="10" t="s">
        <v>79</v>
      </c>
      <c r="C59" s="68">
        <v>1802</v>
      </c>
      <c r="D59" s="68">
        <v>1483</v>
      </c>
      <c r="E59" s="32">
        <f t="shared" si="2"/>
        <v>21.510451786918416</v>
      </c>
      <c r="F59" s="32">
        <f t="shared" si="3"/>
        <v>0.1088036131011143</v>
      </c>
      <c r="G59" s="69">
        <v>11551</v>
      </c>
      <c r="H59" s="69">
        <v>10463</v>
      </c>
      <c r="I59" s="32">
        <f t="shared" si="0"/>
        <v>10.398547261779601</v>
      </c>
      <c r="J59" s="32">
        <f t="shared" si="1"/>
        <v>7.9173709146732787E-2</v>
      </c>
    </row>
    <row r="60" spans="1:11" ht="16.5">
      <c r="A60" s="48"/>
      <c r="B60" s="10" t="s">
        <v>77</v>
      </c>
      <c r="C60" s="68">
        <v>1394</v>
      </c>
      <c r="D60" s="67">
        <v>928</v>
      </c>
      <c r="E60" s="32">
        <f t="shared" si="2"/>
        <v>50.215517241379317</v>
      </c>
      <c r="F60" s="32">
        <f t="shared" si="3"/>
        <v>8.4168832776333705E-2</v>
      </c>
      <c r="G60" s="69">
        <v>8798</v>
      </c>
      <c r="H60" s="69">
        <v>7515</v>
      </c>
      <c r="I60" s="32">
        <f t="shared" si="0"/>
        <v>17.072521623419835</v>
      </c>
      <c r="J60" s="32">
        <f t="shared" si="1"/>
        <v>6.0303895166908067E-2</v>
      </c>
    </row>
    <row r="61" spans="1:11" s="7" customFormat="1" ht="16.5">
      <c r="A61" s="48"/>
      <c r="B61" s="10" t="s">
        <v>83</v>
      </c>
      <c r="C61" s="68">
        <v>4868</v>
      </c>
      <c r="D61" s="68">
        <v>4018</v>
      </c>
      <c r="E61" s="32">
        <f t="shared" si="2"/>
        <v>21.154803384768538</v>
      </c>
      <c r="F61" s="32">
        <f t="shared" si="3"/>
        <v>0.29392674171821553</v>
      </c>
      <c r="G61" s="69">
        <v>38816</v>
      </c>
      <c r="H61" s="69">
        <v>34787</v>
      </c>
      <c r="I61" s="32">
        <f t="shared" si="0"/>
        <v>11.581912783511083</v>
      </c>
      <c r="J61" s="32">
        <f t="shared" si="1"/>
        <v>0.26605546656043461</v>
      </c>
      <c r="K61"/>
    </row>
    <row r="62" spans="1:11" ht="16.5">
      <c r="A62" s="49"/>
      <c r="B62" s="15" t="s">
        <v>84</v>
      </c>
      <c r="C62" s="20">
        <v>114725</v>
      </c>
      <c r="D62" s="20">
        <v>102375</v>
      </c>
      <c r="E62" s="33">
        <f t="shared" si="2"/>
        <v>12.063492063492065</v>
      </c>
      <c r="F62" s="33">
        <f t="shared" si="3"/>
        <v>6.9270224822560147</v>
      </c>
      <c r="G62" s="71">
        <v>934183</v>
      </c>
      <c r="H62" s="71">
        <v>858736</v>
      </c>
      <c r="I62" s="24">
        <f t="shared" si="0"/>
        <v>8.7858200890611258</v>
      </c>
      <c r="J62" s="24">
        <f t="shared" si="1"/>
        <v>6.4031454533652736</v>
      </c>
    </row>
    <row r="63" spans="1:11" ht="18.75" customHeight="1">
      <c r="A63" s="47" t="s">
        <v>27</v>
      </c>
      <c r="B63" s="10" t="s">
        <v>135</v>
      </c>
      <c r="C63" s="68">
        <v>16251</v>
      </c>
      <c r="D63" s="68">
        <v>14907</v>
      </c>
      <c r="E63" s="32">
        <f t="shared" si="2"/>
        <v>9.0158985711410686</v>
      </c>
      <c r="F63" s="32">
        <f t="shared" si="3"/>
        <v>0.98122503690688601</v>
      </c>
      <c r="G63" s="69">
        <v>140583</v>
      </c>
      <c r="H63" s="69">
        <v>124248</v>
      </c>
      <c r="I63" s="32">
        <f t="shared" si="0"/>
        <v>13.147092910952285</v>
      </c>
      <c r="J63" s="32">
        <f t="shared" si="1"/>
        <v>0.96359428213792175</v>
      </c>
    </row>
    <row r="64" spans="1:11" ht="17.25" customHeight="1">
      <c r="A64" s="48"/>
      <c r="B64" s="10" t="s">
        <v>28</v>
      </c>
      <c r="C64" s="68">
        <v>3728</v>
      </c>
      <c r="D64" s="68">
        <v>3233</v>
      </c>
      <c r="E64" s="32">
        <f t="shared" si="2"/>
        <v>15.310856789359729</v>
      </c>
      <c r="F64" s="32">
        <f t="shared" si="3"/>
        <v>0.22509426728132856</v>
      </c>
      <c r="G64" s="69">
        <v>31234</v>
      </c>
      <c r="H64" s="69">
        <v>27949</v>
      </c>
      <c r="I64" s="32">
        <f t="shared" si="0"/>
        <v>11.753551110952088</v>
      </c>
      <c r="J64" s="32">
        <f t="shared" si="1"/>
        <v>0.21408636754298777</v>
      </c>
    </row>
    <row r="65" spans="1:11" s="7" customFormat="1" ht="17.25" customHeight="1">
      <c r="A65" s="48"/>
      <c r="B65" s="10" t="s">
        <v>29</v>
      </c>
      <c r="C65" s="67">
        <v>396</v>
      </c>
      <c r="D65" s="67">
        <v>508</v>
      </c>
      <c r="E65" s="32">
        <f t="shared" si="2"/>
        <v>-22.047244094488192</v>
      </c>
      <c r="F65" s="32">
        <f t="shared" si="3"/>
        <v>2.3910227962287051E-2</v>
      </c>
      <c r="G65" s="69">
        <v>5282</v>
      </c>
      <c r="H65" s="69">
        <v>5086</v>
      </c>
      <c r="I65" s="32">
        <f t="shared" si="0"/>
        <v>3.8537160833661099</v>
      </c>
      <c r="J65" s="32">
        <f t="shared" si="1"/>
        <v>3.620427077422237E-2</v>
      </c>
      <c r="K65"/>
    </row>
    <row r="66" spans="1:11" ht="17.25" customHeight="1">
      <c r="A66" s="49"/>
      <c r="B66" s="15" t="s">
        <v>85</v>
      </c>
      <c r="C66" s="20">
        <v>20375</v>
      </c>
      <c r="D66" s="20">
        <v>18648</v>
      </c>
      <c r="E66" s="33">
        <f t="shared" si="2"/>
        <v>9.2610467610467531</v>
      </c>
      <c r="F66" s="33">
        <f t="shared" si="3"/>
        <v>1.2302295321505017</v>
      </c>
      <c r="G66" s="71">
        <v>177099</v>
      </c>
      <c r="H66" s="71">
        <v>157283</v>
      </c>
      <c r="I66" s="24">
        <f t="shared" si="0"/>
        <v>12.598945849201758</v>
      </c>
      <c r="J66" s="24">
        <f t="shared" si="1"/>
        <v>1.2138849204551319</v>
      </c>
    </row>
    <row r="67" spans="1:11" ht="18" customHeight="1">
      <c r="A67" s="47" t="s">
        <v>30</v>
      </c>
      <c r="B67" s="10" t="s">
        <v>86</v>
      </c>
      <c r="C67" s="68">
        <v>1175</v>
      </c>
      <c r="D67" s="68">
        <v>1046</v>
      </c>
      <c r="E67" s="32">
        <f t="shared" si="2"/>
        <v>12.332695984703633</v>
      </c>
      <c r="F67" s="32">
        <f t="shared" si="3"/>
        <v>7.0945752160826478E-2</v>
      </c>
      <c r="G67" s="69">
        <v>11524</v>
      </c>
      <c r="H67" s="69">
        <v>10242</v>
      </c>
      <c r="I67" s="32">
        <f t="shared" si="0"/>
        <v>12.517086506541686</v>
      </c>
      <c r="J67" s="32">
        <f t="shared" si="1"/>
        <v>7.8988643771703629E-2</v>
      </c>
    </row>
    <row r="68" spans="1:11" s="7" customFormat="1" ht="16.5">
      <c r="A68" s="48"/>
      <c r="B68" s="10" t="s">
        <v>31</v>
      </c>
      <c r="C68" s="68">
        <v>4927</v>
      </c>
      <c r="D68" s="68">
        <v>4454</v>
      </c>
      <c r="E68" s="32">
        <f t="shared" si="2"/>
        <v>10.619667714414005</v>
      </c>
      <c r="F68" s="32">
        <f t="shared" si="3"/>
        <v>0.29748912416714213</v>
      </c>
      <c r="G68" s="69">
        <v>39994</v>
      </c>
      <c r="H68" s="69">
        <v>36081</v>
      </c>
      <c r="I68" s="32">
        <f t="shared" si="0"/>
        <v>10.845043097475116</v>
      </c>
      <c r="J68" s="32">
        <f t="shared" si="1"/>
        <v>0.27412980033022516</v>
      </c>
      <c r="K68"/>
    </row>
    <row r="69" spans="1:11" ht="16.5">
      <c r="A69" s="49"/>
      <c r="B69" s="15" t="s">
        <v>87</v>
      </c>
      <c r="C69" s="20">
        <v>6102</v>
      </c>
      <c r="D69" s="20">
        <v>5500</v>
      </c>
      <c r="E69" s="34">
        <f t="shared" si="2"/>
        <v>10.945454545454547</v>
      </c>
      <c r="F69" s="34">
        <f t="shared" si="3"/>
        <v>0.36843487632796867</v>
      </c>
      <c r="G69" s="71">
        <v>51518</v>
      </c>
      <c r="H69" s="71">
        <v>46323</v>
      </c>
      <c r="I69" s="24">
        <f t="shared" si="0"/>
        <v>11.214731342961382</v>
      </c>
      <c r="J69" s="24">
        <f t="shared" si="1"/>
        <v>0.35311844410192883</v>
      </c>
    </row>
    <row r="70" spans="1:11" ht="15.75" customHeight="1">
      <c r="A70" s="9" t="s">
        <v>4</v>
      </c>
      <c r="B70" s="15" t="s">
        <v>88</v>
      </c>
      <c r="C70" s="21">
        <v>40</v>
      </c>
      <c r="D70" s="21">
        <v>63</v>
      </c>
      <c r="E70" s="34">
        <f t="shared" si="2"/>
        <v>-36.507936507936513</v>
      </c>
      <c r="F70" s="34">
        <f t="shared" si="3"/>
        <v>2.4151745416451566E-3</v>
      </c>
      <c r="G70" s="70">
        <v>534</v>
      </c>
      <c r="H70" s="70">
        <v>646</v>
      </c>
      <c r="I70" s="24">
        <f t="shared" si="0"/>
        <v>-17.337461300309599</v>
      </c>
      <c r="J70" s="24">
        <f t="shared" si="1"/>
        <v>3.6601818616877591E-3</v>
      </c>
    </row>
    <row r="71" spans="1:11" ht="16.5" customHeight="1">
      <c r="A71" s="9" t="s">
        <v>32</v>
      </c>
      <c r="B71" s="15" t="s">
        <v>32</v>
      </c>
      <c r="C71" s="20">
        <v>17939</v>
      </c>
      <c r="D71" s="20">
        <v>24518</v>
      </c>
      <c r="E71" s="34">
        <f t="shared" si="2"/>
        <v>-26.833346928787016</v>
      </c>
      <c r="F71" s="34">
        <f t="shared" si="3"/>
        <v>1.0831454025643115</v>
      </c>
      <c r="G71" s="71">
        <v>171988</v>
      </c>
      <c r="H71" s="71">
        <v>211779</v>
      </c>
      <c r="I71" s="24">
        <f t="shared" si="0"/>
        <v>-18.788926191926492</v>
      </c>
      <c r="J71" s="24">
        <f t="shared" si="1"/>
        <v>1.1788527303894276</v>
      </c>
    </row>
    <row r="72" spans="1:11" ht="16.5" customHeight="1">
      <c r="A72" s="6" t="s">
        <v>145</v>
      </c>
      <c r="B72" s="3"/>
      <c r="C72" s="3"/>
      <c r="D72" s="3"/>
      <c r="E72" s="3"/>
      <c r="F72" s="3"/>
      <c r="G72" s="4"/>
      <c r="H72" s="4"/>
      <c r="I72" s="4"/>
      <c r="J72" s="4"/>
    </row>
  </sheetData>
  <mergeCells count="12">
    <mergeCell ref="A67:A69"/>
    <mergeCell ref="A1:J1"/>
    <mergeCell ref="A63:A66"/>
    <mergeCell ref="A39:A62"/>
    <mergeCell ref="A3:A4"/>
    <mergeCell ref="B3:B4"/>
    <mergeCell ref="A5:B5"/>
    <mergeCell ref="A33:A38"/>
    <mergeCell ref="A7:A32"/>
    <mergeCell ref="A6:B6"/>
    <mergeCell ref="C3:F3"/>
    <mergeCell ref="G3:J3"/>
  </mergeCells>
  <phoneticPr fontId="9" type="noConversion"/>
  <printOptions horizontalCentered="1" verticalCentered="1"/>
  <pageMargins left="0.70866141732283472" right="0.70866141732283472" top="0.15748031496062992" bottom="0.15748031496062992" header="0" footer="0.11811023622047245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ColWidth="9.5546875" defaultRowHeight="13.5"/>
  <cols>
    <col min="1" max="1" width="11.6640625" customWidth="1"/>
    <col min="2" max="2" width="13" style="1" customWidth="1"/>
    <col min="3" max="10" width="13" customWidth="1"/>
  </cols>
  <sheetData>
    <row r="1" spans="1:10" ht="31.5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>
      <c r="F2" s="19" t="s">
        <v>134</v>
      </c>
      <c r="J2" s="19" t="s">
        <v>134</v>
      </c>
    </row>
    <row r="3" spans="1:10" ht="16.5">
      <c r="A3" s="51" t="s">
        <v>129</v>
      </c>
      <c r="B3" s="51" t="s">
        <v>130</v>
      </c>
      <c r="C3" s="57" t="s">
        <v>154</v>
      </c>
      <c r="D3" s="57"/>
      <c r="E3" s="57"/>
      <c r="F3" s="57"/>
      <c r="G3" s="58" t="s">
        <v>155</v>
      </c>
      <c r="H3" s="59"/>
      <c r="I3" s="59"/>
      <c r="J3" s="60"/>
    </row>
    <row r="4" spans="1:10" ht="16.5">
      <c r="A4" s="51"/>
      <c r="B4" s="52"/>
      <c r="C4" s="11">
        <v>2019</v>
      </c>
      <c r="D4" s="11">
        <v>2018</v>
      </c>
      <c r="E4" s="12" t="s">
        <v>35</v>
      </c>
      <c r="F4" s="13" t="s">
        <v>36</v>
      </c>
      <c r="G4" s="18">
        <v>2019</v>
      </c>
      <c r="H4" s="18">
        <v>2018</v>
      </c>
      <c r="I4" s="17" t="s">
        <v>136</v>
      </c>
      <c r="J4" s="16" t="s">
        <v>137</v>
      </c>
    </row>
    <row r="5" spans="1:10" ht="16.5" customHeight="1">
      <c r="A5" s="65" t="s">
        <v>131</v>
      </c>
      <c r="B5" s="65"/>
      <c r="C5" s="38">
        <f>한국어!C5</f>
        <v>1656195</v>
      </c>
      <c r="D5" s="38">
        <f>한국어!D5</f>
        <v>1527832</v>
      </c>
      <c r="E5" s="31">
        <f>(C5/D5-1)*100</f>
        <v>8.40164363621132</v>
      </c>
      <c r="F5" s="31">
        <v>100</v>
      </c>
      <c r="G5" s="40">
        <f>한국어!G5</f>
        <v>14589439</v>
      </c>
      <c r="H5" s="40">
        <f>한국어!H5</f>
        <v>12672370</v>
      </c>
      <c r="I5" s="41">
        <f>(G5/H5-1)*100</f>
        <v>15.127943707451719</v>
      </c>
      <c r="J5" s="41">
        <v>100</v>
      </c>
    </row>
    <row r="6" spans="1:10" ht="16.5" customHeight="1">
      <c r="A6" s="65" t="s">
        <v>132</v>
      </c>
      <c r="B6" s="65"/>
      <c r="C6" s="38">
        <f>한국어!C6</f>
        <v>2153847</v>
      </c>
      <c r="D6" s="38">
        <f>한국어!D6</f>
        <v>2347876</v>
      </c>
      <c r="E6" s="31">
        <f>(C6/D6-1)*100</f>
        <v>-8.2640224611521198</v>
      </c>
      <c r="F6" s="31">
        <v>100</v>
      </c>
      <c r="G6" s="40">
        <f>한국어!G6</f>
        <v>24281745</v>
      </c>
      <c r="H6" s="40">
        <f>한국어!H6</f>
        <v>23904894</v>
      </c>
      <c r="I6" s="41">
        <f>(G6/H6-1)*100</f>
        <v>1.5764596153406973</v>
      </c>
      <c r="J6" s="41">
        <v>100</v>
      </c>
    </row>
    <row r="7" spans="1:10" ht="16.5">
      <c r="A7" s="62" t="s">
        <v>13</v>
      </c>
      <c r="B7" s="25" t="s">
        <v>5</v>
      </c>
      <c r="C7" s="39">
        <f>한국어!C7</f>
        <v>567695</v>
      </c>
      <c r="D7" s="39">
        <f>한국어!D7</f>
        <v>475307</v>
      </c>
      <c r="E7" s="32">
        <f>(C7/D7-1)*100</f>
        <v>19.437542472549318</v>
      </c>
      <c r="F7" s="32">
        <f>(C7/$C$5)*100</f>
        <v>34.277062785481178</v>
      </c>
      <c r="G7" s="44">
        <f>한국어!G7</f>
        <v>5008775</v>
      </c>
      <c r="H7" s="44">
        <f>한국어!H7</f>
        <v>3968977</v>
      </c>
      <c r="I7" s="32">
        <f>(G7/H7-1)*100</f>
        <v>26.198136194792767</v>
      </c>
      <c r="J7" s="32">
        <f>(G7/$G$5)*100</f>
        <v>34.331511993024542</v>
      </c>
    </row>
    <row r="8" spans="1:10" ht="16.5">
      <c r="A8" s="63"/>
      <c r="B8" s="22" t="s">
        <v>89</v>
      </c>
      <c r="C8" s="39">
        <f>한국어!C8</f>
        <v>248541</v>
      </c>
      <c r="D8" s="39">
        <f>한국어!D8</f>
        <v>290468</v>
      </c>
      <c r="E8" s="32">
        <f>(C8/D8-1)*100</f>
        <v>-14.434292245617419</v>
      </c>
      <c r="F8" s="32">
        <f>(C8/$C$5)*100</f>
        <v>15.006747393875722</v>
      </c>
      <c r="G8" s="44">
        <f>한국어!G8</f>
        <v>2757828</v>
      </c>
      <c r="H8" s="44">
        <f>한국어!H8</f>
        <v>2390028</v>
      </c>
      <c r="I8" s="32">
        <f t="shared" ref="I8:I71" si="0">(G8/H8-1)*100</f>
        <v>15.388941050063011</v>
      </c>
      <c r="J8" s="32">
        <f t="shared" ref="J8:J71" si="1">(G8/$G$5)*100</f>
        <v>18.902906410589193</v>
      </c>
    </row>
    <row r="9" spans="1:10" ht="16.5">
      <c r="A9" s="63"/>
      <c r="B9" s="23" t="s">
        <v>140</v>
      </c>
      <c r="C9" s="39">
        <f>한국어!C9</f>
        <v>127944</v>
      </c>
      <c r="D9" s="39">
        <f>한국어!D9</f>
        <v>99972</v>
      </c>
      <c r="E9" s="32">
        <f t="shared" ref="E9:E71" si="2">(C9/D9-1)*100</f>
        <v>27.979834353619015</v>
      </c>
      <c r="F9" s="32">
        <f t="shared" ref="F9:F71" si="3">(C9/$C$5)*100</f>
        <v>7.7251772889061971</v>
      </c>
      <c r="G9" s="44">
        <f>한국어!G9</f>
        <v>1067873</v>
      </c>
      <c r="H9" s="44">
        <f>한국어!H9</f>
        <v>939860</v>
      </c>
      <c r="I9" s="32">
        <f t="shared" si="0"/>
        <v>13.620432830421558</v>
      </c>
      <c r="J9" s="32">
        <f t="shared" si="1"/>
        <v>7.3194932306855671</v>
      </c>
    </row>
    <row r="10" spans="1:10" ht="16.5">
      <c r="A10" s="63"/>
      <c r="B10" s="23" t="s">
        <v>90</v>
      </c>
      <c r="C10" s="39">
        <f>한국어!C10</f>
        <v>65544</v>
      </c>
      <c r="D10" s="39">
        <f>한국어!D10</f>
        <v>61473</v>
      </c>
      <c r="E10" s="32">
        <f t="shared" si="2"/>
        <v>6.6224195988482837</v>
      </c>
      <c r="F10" s="32">
        <f t="shared" si="3"/>
        <v>3.9575050039397532</v>
      </c>
      <c r="G10" s="44">
        <f>한국어!G10</f>
        <v>564583</v>
      </c>
      <c r="H10" s="44">
        <f>한국어!H10</f>
        <v>570482</v>
      </c>
      <c r="I10" s="32">
        <f t="shared" si="0"/>
        <v>-1.0340378837544351</v>
      </c>
      <c r="J10" s="32">
        <f t="shared" si="1"/>
        <v>3.8698060974105997</v>
      </c>
    </row>
    <row r="11" spans="1:10" ht="16.5">
      <c r="A11" s="63"/>
      <c r="B11" s="46" t="s">
        <v>149</v>
      </c>
      <c r="C11" s="39">
        <f>한국어!C11</f>
        <v>4504</v>
      </c>
      <c r="D11" s="39">
        <f>한국어!D11</f>
        <v>3658</v>
      </c>
      <c r="E11" s="32">
        <f t="shared" si="2"/>
        <v>23.127392017495897</v>
      </c>
      <c r="F11" s="32">
        <f t="shared" si="3"/>
        <v>0.27194865338924462</v>
      </c>
      <c r="G11" s="44">
        <f>한국어!G11</f>
        <v>39224</v>
      </c>
      <c r="H11" s="44">
        <f>한국어!H11</f>
        <v>41966</v>
      </c>
      <c r="I11" s="32">
        <f t="shared" si="0"/>
        <v>-6.533860744412145</v>
      </c>
      <c r="J11" s="32">
        <f t="shared" si="1"/>
        <v>0.26885201000531961</v>
      </c>
    </row>
    <row r="12" spans="1:10" ht="16.5">
      <c r="A12" s="63"/>
      <c r="B12" s="22" t="s">
        <v>6</v>
      </c>
      <c r="C12" s="39">
        <f>한국어!C12</f>
        <v>55394</v>
      </c>
      <c r="D12" s="39">
        <f>한국어!D12</f>
        <v>52016</v>
      </c>
      <c r="E12" s="32">
        <f t="shared" si="2"/>
        <v>6.49415564441711</v>
      </c>
      <c r="F12" s="32">
        <f t="shared" si="3"/>
        <v>3.344654463997295</v>
      </c>
      <c r="G12" s="44">
        <f>한국어!G12</f>
        <v>418847</v>
      </c>
      <c r="H12" s="44">
        <f>한국어!H12</f>
        <v>373112</v>
      </c>
      <c r="I12" s="32">
        <f t="shared" si="0"/>
        <v>12.257713501575939</v>
      </c>
      <c r="J12" s="32">
        <f t="shared" si="1"/>
        <v>2.8708917457347058</v>
      </c>
    </row>
    <row r="13" spans="1:10" ht="16.5">
      <c r="A13" s="63"/>
      <c r="B13" s="27" t="s">
        <v>94</v>
      </c>
      <c r="C13" s="39">
        <f>한국어!C13</f>
        <v>28494</v>
      </c>
      <c r="D13" s="39">
        <f>한국어!D13</f>
        <v>24931</v>
      </c>
      <c r="E13" s="32">
        <f t="shared" si="2"/>
        <v>14.291444386506758</v>
      </c>
      <c r="F13" s="32">
        <f t="shared" si="3"/>
        <v>1.7204495847409271</v>
      </c>
      <c r="G13" s="44">
        <f>한국어!G13</f>
        <v>225099</v>
      </c>
      <c r="H13" s="44">
        <f>한국어!H13</f>
        <v>198802</v>
      </c>
      <c r="I13" s="32">
        <f t="shared" si="0"/>
        <v>13.227734127423263</v>
      </c>
      <c r="J13" s="32">
        <f t="shared" si="1"/>
        <v>1.5428900316180767</v>
      </c>
    </row>
    <row r="14" spans="1:10" ht="16.5">
      <c r="A14" s="63"/>
      <c r="B14" s="27" t="s">
        <v>91</v>
      </c>
      <c r="C14" s="39">
        <f>한국어!C14</f>
        <v>65878</v>
      </c>
      <c r="D14" s="39">
        <f>한국어!D14</f>
        <v>59941</v>
      </c>
      <c r="E14" s="32">
        <f t="shared" si="2"/>
        <v>9.9047396606663174</v>
      </c>
      <c r="F14" s="32">
        <f t="shared" si="3"/>
        <v>3.9776717113624906</v>
      </c>
      <c r="G14" s="44">
        <f>한국어!G14</f>
        <v>465762</v>
      </c>
      <c r="H14" s="44">
        <f>한국어!H14</f>
        <v>457905</v>
      </c>
      <c r="I14" s="32">
        <f t="shared" si="0"/>
        <v>1.7158580928358536</v>
      </c>
      <c r="J14" s="32">
        <f t="shared" si="1"/>
        <v>3.1924599705307379</v>
      </c>
    </row>
    <row r="15" spans="1:10" ht="16.5">
      <c r="A15" s="63"/>
      <c r="B15" s="22" t="s">
        <v>96</v>
      </c>
      <c r="C15" s="39">
        <f>한국어!C15</f>
        <v>64820</v>
      </c>
      <c r="D15" s="39">
        <f>한국어!D15</f>
        <v>55380</v>
      </c>
      <c r="E15" s="32">
        <f t="shared" si="2"/>
        <v>17.04586493318887</v>
      </c>
      <c r="F15" s="32">
        <f t="shared" si="3"/>
        <v>3.9137903447359763</v>
      </c>
      <c r="G15" s="44">
        <f>한국어!G15</f>
        <v>479820</v>
      </c>
      <c r="H15" s="44">
        <f>한국어!H15</f>
        <v>387403</v>
      </c>
      <c r="I15" s="32">
        <f t="shared" si="0"/>
        <v>23.855519962416395</v>
      </c>
      <c r="J15" s="32">
        <f t="shared" si="1"/>
        <v>3.2888173424625853</v>
      </c>
    </row>
    <row r="16" spans="1:10" ht="16.5">
      <c r="A16" s="63"/>
      <c r="B16" s="27" t="s">
        <v>95</v>
      </c>
      <c r="C16" s="39">
        <f>한국어!C16</f>
        <v>13160</v>
      </c>
      <c r="D16" s="39">
        <f>한국어!D16</f>
        <v>12683</v>
      </c>
      <c r="E16" s="32">
        <f t="shared" si="2"/>
        <v>3.7609398407316919</v>
      </c>
      <c r="F16" s="32">
        <f t="shared" si="3"/>
        <v>0.79459242420125642</v>
      </c>
      <c r="G16" s="44">
        <f>한국어!G16</f>
        <v>120975</v>
      </c>
      <c r="H16" s="44">
        <f>한국어!H16</f>
        <v>101104</v>
      </c>
      <c r="I16" s="32">
        <f t="shared" si="0"/>
        <v>19.654019623358131</v>
      </c>
      <c r="J16" s="32">
        <f t="shared" si="1"/>
        <v>0.82919569422785899</v>
      </c>
    </row>
    <row r="17" spans="1:10" ht="16.5">
      <c r="A17" s="63"/>
      <c r="B17" s="27" t="s">
        <v>92</v>
      </c>
      <c r="C17" s="39">
        <f>한국어!C17</f>
        <v>45354</v>
      </c>
      <c r="D17" s="39">
        <f>한국어!D17</f>
        <v>40758</v>
      </c>
      <c r="E17" s="32">
        <f t="shared" si="2"/>
        <v>11.276313852495212</v>
      </c>
      <c r="F17" s="32">
        <f t="shared" si="3"/>
        <v>2.7384456540443609</v>
      </c>
      <c r="G17" s="44">
        <f>한국어!G17</f>
        <v>301544</v>
      </c>
      <c r="H17" s="44">
        <f>한국어!H17</f>
        <v>281554</v>
      </c>
      <c r="I17" s="32">
        <f t="shared" si="0"/>
        <v>7.0998813726674159</v>
      </c>
      <c r="J17" s="32">
        <f t="shared" si="1"/>
        <v>2.0668649425108119</v>
      </c>
    </row>
    <row r="18" spans="1:10" ht="16.5">
      <c r="A18" s="63"/>
      <c r="B18" s="27" t="s">
        <v>93</v>
      </c>
      <c r="C18" s="39">
        <f>한국어!C18</f>
        <v>24719</v>
      </c>
      <c r="D18" s="39">
        <f>한국어!D18</f>
        <v>21787</v>
      </c>
      <c r="E18" s="32">
        <f t="shared" si="2"/>
        <v>13.457566438701974</v>
      </c>
      <c r="F18" s="32">
        <f t="shared" si="3"/>
        <v>1.4925174873731657</v>
      </c>
      <c r="G18" s="44">
        <f>한국어!G18</f>
        <v>176380</v>
      </c>
      <c r="H18" s="44">
        <f>한국어!H18</f>
        <v>165451</v>
      </c>
      <c r="I18" s="32">
        <f t="shared" si="0"/>
        <v>6.6055811086061844</v>
      </c>
      <c r="J18" s="32">
        <f t="shared" si="1"/>
        <v>1.2089566980608371</v>
      </c>
    </row>
    <row r="19" spans="1:10" ht="16.5">
      <c r="A19" s="63"/>
      <c r="B19" s="23" t="s">
        <v>141</v>
      </c>
      <c r="C19" s="39">
        <f>한국어!C19</f>
        <v>11221</v>
      </c>
      <c r="D19" s="39">
        <f>한국어!D19</f>
        <v>10729</v>
      </c>
      <c r="E19" s="32">
        <f t="shared" si="2"/>
        <v>4.5857023021716792</v>
      </c>
      <c r="F19" s="32">
        <f t="shared" si="3"/>
        <v>0.67751683829500753</v>
      </c>
      <c r="G19" s="44">
        <f>한국어!G19</f>
        <v>93038</v>
      </c>
      <c r="H19" s="44">
        <f>한국어!H19</f>
        <v>96198</v>
      </c>
      <c r="I19" s="32">
        <f t="shared" si="0"/>
        <v>-3.2848915777874854</v>
      </c>
      <c r="J19" s="32">
        <f t="shared" si="1"/>
        <v>0.63770786525787593</v>
      </c>
    </row>
    <row r="20" spans="1:10" ht="16.5">
      <c r="A20" s="63"/>
      <c r="B20" s="27" t="s">
        <v>98</v>
      </c>
      <c r="C20" s="39">
        <f>한국어!C20</f>
        <v>8375</v>
      </c>
      <c r="D20" s="39">
        <f>한국어!D20</f>
        <v>8463</v>
      </c>
      <c r="E20" s="32">
        <f t="shared" si="2"/>
        <v>-1.0398203946591078</v>
      </c>
      <c r="F20" s="32">
        <f t="shared" si="3"/>
        <v>0.50567716965695464</v>
      </c>
      <c r="G20" s="44">
        <f>한국어!G20</f>
        <v>75639</v>
      </c>
      <c r="H20" s="44">
        <f>한국어!H20</f>
        <v>70329</v>
      </c>
      <c r="I20" s="32">
        <f t="shared" si="0"/>
        <v>7.5502282131126641</v>
      </c>
      <c r="J20" s="32">
        <f t="shared" si="1"/>
        <v>0.51845036673445777</v>
      </c>
    </row>
    <row r="21" spans="1:10" ht="16.5">
      <c r="A21" s="63"/>
      <c r="B21" s="27" t="s">
        <v>97</v>
      </c>
      <c r="C21" s="39">
        <f>한국어!C21</f>
        <v>5876</v>
      </c>
      <c r="D21" s="39">
        <f>한국어!D21</f>
        <v>6083</v>
      </c>
      <c r="E21" s="32">
        <f t="shared" si="2"/>
        <v>-3.4029261877363104</v>
      </c>
      <c r="F21" s="32">
        <f t="shared" si="3"/>
        <v>0.35478914016767349</v>
      </c>
      <c r="G21" s="44">
        <f>한국어!G21</f>
        <v>61162</v>
      </c>
      <c r="H21" s="44">
        <f>한국어!H21</f>
        <v>60296</v>
      </c>
      <c r="I21" s="32">
        <f t="shared" si="0"/>
        <v>1.4362478439697401</v>
      </c>
      <c r="J21" s="32">
        <f t="shared" si="1"/>
        <v>0.41922105435308377</v>
      </c>
    </row>
    <row r="22" spans="1:10" ht="16.5">
      <c r="A22" s="63"/>
      <c r="B22" s="27" t="s">
        <v>142</v>
      </c>
      <c r="C22" s="39">
        <f>한국어!C22</f>
        <v>2429</v>
      </c>
      <c r="D22" s="39">
        <f>한국어!D22</f>
        <v>2392</v>
      </c>
      <c r="E22" s="32">
        <f t="shared" si="2"/>
        <v>1.546822742474907</v>
      </c>
      <c r="F22" s="32">
        <f t="shared" si="3"/>
        <v>0.14666147404140212</v>
      </c>
      <c r="G22" s="44">
        <f>한국어!G22</f>
        <v>30020</v>
      </c>
      <c r="H22" s="44">
        <f>한국어!H22</f>
        <v>25032</v>
      </c>
      <c r="I22" s="32">
        <f t="shared" si="0"/>
        <v>19.926494087567903</v>
      </c>
      <c r="J22" s="32">
        <f t="shared" si="1"/>
        <v>0.20576527993982496</v>
      </c>
    </row>
    <row r="23" spans="1:10" ht="16.5">
      <c r="A23" s="63"/>
      <c r="B23" s="23" t="s">
        <v>100</v>
      </c>
      <c r="C23" s="39">
        <f>한국어!C23</f>
        <v>4776</v>
      </c>
      <c r="D23" s="39">
        <f>한국어!D23</f>
        <v>4768</v>
      </c>
      <c r="E23" s="32">
        <f t="shared" si="2"/>
        <v>0.16778523489933139</v>
      </c>
      <c r="F23" s="32">
        <f t="shared" si="3"/>
        <v>0.28837184027243168</v>
      </c>
      <c r="G23" s="44">
        <f>한국어!G23</f>
        <v>45881</v>
      </c>
      <c r="H23" s="44">
        <f>한국어!H23</f>
        <v>46214</v>
      </c>
      <c r="I23" s="32">
        <f t="shared" si="0"/>
        <v>-0.72056086900073035</v>
      </c>
      <c r="J23" s="32">
        <f t="shared" si="1"/>
        <v>0.31448090635973053</v>
      </c>
    </row>
    <row r="24" spans="1:10" ht="16.5">
      <c r="A24" s="63"/>
      <c r="B24" s="27" t="s">
        <v>33</v>
      </c>
      <c r="C24" s="39">
        <f>한국어!C24</f>
        <v>2893</v>
      </c>
      <c r="D24" s="39">
        <f>한국어!D24</f>
        <v>2593</v>
      </c>
      <c r="E24" s="32">
        <f t="shared" si="2"/>
        <v>11.56961048978018</v>
      </c>
      <c r="F24" s="32">
        <f t="shared" si="3"/>
        <v>0.17467749872448593</v>
      </c>
      <c r="G24" s="44">
        <f>한국어!G24</f>
        <v>25907</v>
      </c>
      <c r="H24" s="44">
        <f>한국어!H24</f>
        <v>25492</v>
      </c>
      <c r="I24" s="32">
        <f t="shared" si="0"/>
        <v>1.6279617134787427</v>
      </c>
      <c r="J24" s="32">
        <f t="shared" si="1"/>
        <v>0.17757365447705015</v>
      </c>
    </row>
    <row r="25" spans="1:10" ht="16.5">
      <c r="A25" s="63"/>
      <c r="B25" s="28" t="s">
        <v>139</v>
      </c>
      <c r="C25" s="39">
        <f>한국어!C25</f>
        <v>3339</v>
      </c>
      <c r="D25" s="39">
        <f>한국어!D25</f>
        <v>3174</v>
      </c>
      <c r="E25" s="32">
        <f t="shared" si="2"/>
        <v>5.1984877126654006</v>
      </c>
      <c r="F25" s="32">
        <f t="shared" si="3"/>
        <v>0.20160669486382946</v>
      </c>
      <c r="G25" s="44">
        <f>한국어!G25</f>
        <v>34357</v>
      </c>
      <c r="H25" s="44">
        <f>한국어!H25</f>
        <v>28237</v>
      </c>
      <c r="I25" s="32">
        <f t="shared" si="0"/>
        <v>21.673690547862723</v>
      </c>
      <c r="J25" s="32">
        <f t="shared" si="1"/>
        <v>0.23549226258802688</v>
      </c>
    </row>
    <row r="26" spans="1:10" ht="16.5">
      <c r="A26" s="63"/>
      <c r="B26" s="28" t="s">
        <v>99</v>
      </c>
      <c r="C26" s="39">
        <f>한국어!C26</f>
        <v>1449</v>
      </c>
      <c r="D26" s="39">
        <f>한국어!D26</f>
        <v>1742</v>
      </c>
      <c r="E26" s="32">
        <f t="shared" si="2"/>
        <v>-16.819747416762343</v>
      </c>
      <c r="F26" s="32">
        <f t="shared" si="3"/>
        <v>8.7489697771095803E-2</v>
      </c>
      <c r="G26" s="44">
        <f>한국어!G26</f>
        <v>15955</v>
      </c>
      <c r="H26" s="44">
        <f>한국어!H26</f>
        <v>15776</v>
      </c>
      <c r="I26" s="32">
        <f t="shared" si="0"/>
        <v>1.1346348884381241</v>
      </c>
      <c r="J26" s="32">
        <f t="shared" si="1"/>
        <v>0.10935992809593297</v>
      </c>
    </row>
    <row r="27" spans="1:10" ht="16.5">
      <c r="A27" s="63"/>
      <c r="B27" s="28" t="s">
        <v>101</v>
      </c>
      <c r="C27" s="39">
        <f>한국어!C27</f>
        <v>1715</v>
      </c>
      <c r="D27" s="39">
        <f>한국어!D27</f>
        <v>1557</v>
      </c>
      <c r="E27" s="32">
        <f t="shared" si="2"/>
        <v>10.147719974309567</v>
      </c>
      <c r="F27" s="32">
        <f t="shared" si="3"/>
        <v>0.10355060847303608</v>
      </c>
      <c r="G27" s="44">
        <f>한국어!G27</f>
        <v>15069</v>
      </c>
      <c r="H27" s="44">
        <f>한국어!H27</f>
        <v>13665</v>
      </c>
      <c r="I27" s="32">
        <f t="shared" si="0"/>
        <v>10.27442371020857</v>
      </c>
      <c r="J27" s="32">
        <f t="shared" si="1"/>
        <v>0.10328704208571694</v>
      </c>
    </row>
    <row r="28" spans="1:10" ht="16.5">
      <c r="A28" s="63"/>
      <c r="B28" s="28" t="s">
        <v>102</v>
      </c>
      <c r="C28" s="39">
        <f>한국어!C28</f>
        <v>1010</v>
      </c>
      <c r="D28" s="39">
        <f>한국어!D28</f>
        <v>1220</v>
      </c>
      <c r="E28" s="32">
        <f t="shared" si="2"/>
        <v>-17.213114754098356</v>
      </c>
      <c r="F28" s="32">
        <f t="shared" si="3"/>
        <v>6.0983157176540195E-2</v>
      </c>
      <c r="G28" s="44">
        <f>한국어!G28</f>
        <v>11551</v>
      </c>
      <c r="H28" s="44">
        <f>한국어!H28</f>
        <v>12220</v>
      </c>
      <c r="I28" s="32">
        <f t="shared" si="0"/>
        <v>-5.4746317512274985</v>
      </c>
      <c r="J28" s="32">
        <f t="shared" si="1"/>
        <v>7.9173709146732787E-2</v>
      </c>
    </row>
    <row r="29" spans="1:10" ht="16.5">
      <c r="A29" s="63"/>
      <c r="B29" s="28" t="s">
        <v>34</v>
      </c>
      <c r="C29" s="39">
        <f>한국어!C29</f>
        <v>2820</v>
      </c>
      <c r="D29" s="39">
        <f>한국어!D29</f>
        <v>1774</v>
      </c>
      <c r="E29" s="32">
        <f t="shared" si="2"/>
        <v>58.962795941375411</v>
      </c>
      <c r="F29" s="32">
        <f t="shared" si="3"/>
        <v>0.17026980518598353</v>
      </c>
      <c r="G29" s="44">
        <f>한국어!G29</f>
        <v>14836</v>
      </c>
      <c r="H29" s="44">
        <f>한국어!H29</f>
        <v>13218</v>
      </c>
      <c r="I29" s="32">
        <f t="shared" si="0"/>
        <v>12.240883643516408</v>
      </c>
      <c r="J29" s="32">
        <f t="shared" si="1"/>
        <v>0.1016899964419468</v>
      </c>
    </row>
    <row r="30" spans="1:10" ht="16.5">
      <c r="A30" s="63"/>
      <c r="B30" s="28" t="s">
        <v>103</v>
      </c>
      <c r="C30" s="39">
        <f>한국어!C30</f>
        <v>501</v>
      </c>
      <c r="D30" s="39">
        <f>한국어!D30</f>
        <v>481</v>
      </c>
      <c r="E30" s="32">
        <f t="shared" si="2"/>
        <v>4.1580041580041582</v>
      </c>
      <c r="F30" s="32">
        <f t="shared" si="3"/>
        <v>3.0250061134105583E-2</v>
      </c>
      <c r="G30" s="44">
        <f>한국어!G30</f>
        <v>3639</v>
      </c>
      <c r="H30" s="44">
        <f>한국어!H30</f>
        <v>6184</v>
      </c>
      <c r="I30" s="32">
        <f t="shared" si="0"/>
        <v>-41.154592496765851</v>
      </c>
      <c r="J30" s="32">
        <f t="shared" si="1"/>
        <v>2.4942699990040739E-2</v>
      </c>
    </row>
    <row r="31" spans="1:10" ht="16.5">
      <c r="A31" s="63"/>
      <c r="B31" s="22" t="s">
        <v>7</v>
      </c>
      <c r="C31" s="39">
        <f>한국어!C31</f>
        <v>6841</v>
      </c>
      <c r="D31" s="39">
        <f>한국어!D31</f>
        <v>6377</v>
      </c>
      <c r="E31" s="32">
        <f t="shared" si="2"/>
        <v>7.2761486592441527</v>
      </c>
      <c r="F31" s="32">
        <f t="shared" si="3"/>
        <v>0.41305522598486288</v>
      </c>
      <c r="G31" s="44">
        <f>한국어!G31</f>
        <v>60885</v>
      </c>
      <c r="H31" s="44">
        <f>한국어!H31</f>
        <v>55560</v>
      </c>
      <c r="I31" s="32">
        <f t="shared" si="0"/>
        <v>9.5842332613391044</v>
      </c>
      <c r="J31" s="32">
        <f t="shared" si="1"/>
        <v>0.4173224206907476</v>
      </c>
    </row>
    <row r="32" spans="1:10" ht="16.5">
      <c r="A32" s="64"/>
      <c r="B32" s="15" t="s">
        <v>13</v>
      </c>
      <c r="C32" s="42">
        <f>한국어!C32</f>
        <v>1365292</v>
      </c>
      <c r="D32" s="42">
        <f>한국어!D32</f>
        <v>1249727</v>
      </c>
      <c r="E32" s="33">
        <f t="shared" si="2"/>
        <v>9.2472195927590484</v>
      </c>
      <c r="F32" s="33">
        <f t="shared" si="3"/>
        <v>82.435462007794982</v>
      </c>
      <c r="G32" s="43">
        <f>한국어!G32</f>
        <v>12114649</v>
      </c>
      <c r="H32" s="43">
        <f>한국어!H32</f>
        <v>10345065</v>
      </c>
      <c r="I32" s="24">
        <f t="shared" si="0"/>
        <v>17.105586093465817</v>
      </c>
      <c r="J32" s="24">
        <f t="shared" si="1"/>
        <v>83.037113353022008</v>
      </c>
    </row>
    <row r="33" spans="1:10" ht="16.5">
      <c r="A33" s="61" t="s">
        <v>14</v>
      </c>
      <c r="B33" s="22" t="s">
        <v>8</v>
      </c>
      <c r="C33" s="39">
        <f>한국어!C33</f>
        <v>101099</v>
      </c>
      <c r="D33" s="39">
        <f>한국어!D33</f>
        <v>98103</v>
      </c>
      <c r="E33" s="32">
        <f t="shared" si="2"/>
        <v>3.0539331111179013</v>
      </c>
      <c r="F33" s="32">
        <f t="shared" si="3"/>
        <v>6.1042932746445917</v>
      </c>
      <c r="G33" s="44">
        <f>한국어!G33</f>
        <v>884413</v>
      </c>
      <c r="H33" s="44">
        <f>한국어!H33</f>
        <v>819093</v>
      </c>
      <c r="I33" s="32">
        <f t="shared" si="0"/>
        <v>7.9746744264692859</v>
      </c>
      <c r="J33" s="32">
        <f t="shared" si="1"/>
        <v>6.0620082787281957</v>
      </c>
    </row>
    <row r="34" spans="1:10" ht="16.5">
      <c r="A34" s="61"/>
      <c r="B34" s="22" t="s">
        <v>9</v>
      </c>
      <c r="C34" s="39">
        <f>한국어!C34</f>
        <v>20624</v>
      </c>
      <c r="D34" s="39">
        <f>한국어!D34</f>
        <v>20187</v>
      </c>
      <c r="E34" s="32">
        <f t="shared" si="2"/>
        <v>2.1647594986872631</v>
      </c>
      <c r="F34" s="32">
        <f t="shared" si="3"/>
        <v>1.2452639936722427</v>
      </c>
      <c r="G34" s="44">
        <f>한국어!G34</f>
        <v>173254</v>
      </c>
      <c r="H34" s="44">
        <f>한국어!H34</f>
        <v>164971</v>
      </c>
      <c r="I34" s="32">
        <f t="shared" si="0"/>
        <v>5.0208824581289946</v>
      </c>
      <c r="J34" s="32">
        <f t="shared" si="1"/>
        <v>1.1875302401963503</v>
      </c>
    </row>
    <row r="35" spans="1:10" ht="16.5">
      <c r="A35" s="61"/>
      <c r="B35" s="28" t="s">
        <v>104</v>
      </c>
      <c r="C35" s="39">
        <f>한국어!C35</f>
        <v>2452</v>
      </c>
      <c r="D35" s="39">
        <f>한국어!D35</f>
        <v>1973</v>
      </c>
      <c r="E35" s="32">
        <f t="shared" si="2"/>
        <v>24.277749619868217</v>
      </c>
      <c r="F35" s="32">
        <f t="shared" si="3"/>
        <v>0.14805019940284811</v>
      </c>
      <c r="G35" s="44">
        <f>한국어!G35</f>
        <v>19939</v>
      </c>
      <c r="H35" s="44">
        <f>한국어!H35</f>
        <v>16737</v>
      </c>
      <c r="I35" s="32">
        <f t="shared" si="0"/>
        <v>19.131266057238449</v>
      </c>
      <c r="J35" s="32">
        <f t="shared" si="1"/>
        <v>0.13666735232245736</v>
      </c>
    </row>
    <row r="36" spans="1:10" ht="16.5">
      <c r="A36" s="61"/>
      <c r="B36" s="28" t="s">
        <v>105</v>
      </c>
      <c r="C36" s="39">
        <f>한국어!C36</f>
        <v>2878</v>
      </c>
      <c r="D36" s="39">
        <f>한국어!D36</f>
        <v>2679</v>
      </c>
      <c r="E36" s="32">
        <f t="shared" si="2"/>
        <v>7.4281448301604991</v>
      </c>
      <c r="F36" s="32">
        <f t="shared" si="3"/>
        <v>0.17377180827136901</v>
      </c>
      <c r="G36" s="44">
        <f>한국어!G36</f>
        <v>25691</v>
      </c>
      <c r="H36" s="44">
        <f>한국어!H36</f>
        <v>21187</v>
      </c>
      <c r="I36" s="32">
        <f t="shared" si="0"/>
        <v>21.258318780384201</v>
      </c>
      <c r="J36" s="32">
        <f t="shared" si="1"/>
        <v>0.17609313147681688</v>
      </c>
    </row>
    <row r="37" spans="1:10" ht="16.5">
      <c r="A37" s="61"/>
      <c r="B37" s="22" t="s">
        <v>7</v>
      </c>
      <c r="C37" s="39">
        <f>한국어!C37</f>
        <v>4669</v>
      </c>
      <c r="D37" s="39">
        <f>한국어!D37</f>
        <v>4059</v>
      </c>
      <c r="E37" s="32">
        <f t="shared" si="2"/>
        <v>15.028332101502828</v>
      </c>
      <c r="F37" s="32">
        <f t="shared" si="3"/>
        <v>0.28191124837353093</v>
      </c>
      <c r="G37" s="44">
        <f>한국어!G37</f>
        <v>36171</v>
      </c>
      <c r="H37" s="44">
        <f>한국어!H37</f>
        <v>30550</v>
      </c>
      <c r="I37" s="32">
        <f t="shared" si="0"/>
        <v>18.399345335515548</v>
      </c>
      <c r="J37" s="32">
        <f t="shared" si="1"/>
        <v>0.24792591408072648</v>
      </c>
    </row>
    <row r="38" spans="1:10" ht="16.5">
      <c r="A38" s="61"/>
      <c r="B38" s="15" t="s">
        <v>14</v>
      </c>
      <c r="C38" s="42">
        <f>한국어!C38</f>
        <v>131722</v>
      </c>
      <c r="D38" s="42">
        <f>한국어!D38</f>
        <v>127001</v>
      </c>
      <c r="E38" s="33">
        <f t="shared" si="2"/>
        <v>3.7172935646176075</v>
      </c>
      <c r="F38" s="33">
        <f t="shared" si="3"/>
        <v>7.9532905243645828</v>
      </c>
      <c r="G38" s="43">
        <f>한국어!G38</f>
        <v>1139468</v>
      </c>
      <c r="H38" s="43">
        <f>한국어!H38</f>
        <v>1052538</v>
      </c>
      <c r="I38" s="24">
        <f t="shared" si="0"/>
        <v>8.2590842325882754</v>
      </c>
      <c r="J38" s="24">
        <f t="shared" si="1"/>
        <v>7.8102249168045468</v>
      </c>
    </row>
    <row r="39" spans="1:10" ht="16.5">
      <c r="A39" s="62" t="s">
        <v>15</v>
      </c>
      <c r="B39" s="22" t="s">
        <v>106</v>
      </c>
      <c r="C39" s="39">
        <f>한국어!C39</f>
        <v>33379</v>
      </c>
      <c r="D39" s="39">
        <f>한국어!D39</f>
        <v>28153</v>
      </c>
      <c r="E39" s="32">
        <f t="shared" si="2"/>
        <v>18.562852981920219</v>
      </c>
      <c r="F39" s="32">
        <f t="shared" si="3"/>
        <v>2.015402775639342</v>
      </c>
      <c r="G39" s="44">
        <f>한국어!G39</f>
        <v>289779</v>
      </c>
      <c r="H39" s="44">
        <f>한국어!H39</f>
        <v>256154</v>
      </c>
      <c r="I39" s="32">
        <f t="shared" si="0"/>
        <v>13.126868992871476</v>
      </c>
      <c r="J39" s="32">
        <f t="shared" si="1"/>
        <v>1.9862244189101443</v>
      </c>
    </row>
    <row r="40" spans="1:10" ht="16.5">
      <c r="A40" s="63"/>
      <c r="B40" s="22" t="s">
        <v>107</v>
      </c>
      <c r="C40" s="39">
        <f>한국어!C40</f>
        <v>15911</v>
      </c>
      <c r="D40" s="39">
        <f>한국어!D40</f>
        <v>13813</v>
      </c>
      <c r="E40" s="32">
        <f t="shared" si="2"/>
        <v>15.188590458263951</v>
      </c>
      <c r="F40" s="32">
        <f t="shared" si="3"/>
        <v>0.96069605330290209</v>
      </c>
      <c r="G40" s="44">
        <f>한국어!G40</f>
        <v>123399</v>
      </c>
      <c r="H40" s="44">
        <f>한국어!H40</f>
        <v>113123</v>
      </c>
      <c r="I40" s="32">
        <f t="shared" si="0"/>
        <v>9.0839175057238606</v>
      </c>
      <c r="J40" s="32">
        <f t="shared" si="1"/>
        <v>0.84581045234158758</v>
      </c>
    </row>
    <row r="41" spans="1:10" ht="16.5">
      <c r="A41" s="63"/>
      <c r="B41" s="22" t="s">
        <v>108</v>
      </c>
      <c r="C41" s="39">
        <f>한국어!C41</f>
        <v>13322</v>
      </c>
      <c r="D41" s="39">
        <f>한국어!D41</f>
        <v>12635</v>
      </c>
      <c r="E41" s="32">
        <f t="shared" si="2"/>
        <v>5.4372774040364114</v>
      </c>
      <c r="F41" s="32">
        <f t="shared" si="3"/>
        <v>0.80437388109491936</v>
      </c>
      <c r="G41" s="44">
        <f>한국어!G41</f>
        <v>103607</v>
      </c>
      <c r="H41" s="44">
        <f>한국어!H41</f>
        <v>99697</v>
      </c>
      <c r="I41" s="32">
        <f t="shared" si="0"/>
        <v>3.92188330641845</v>
      </c>
      <c r="J41" s="32">
        <f t="shared" si="1"/>
        <v>0.71015067817206678</v>
      </c>
    </row>
    <row r="42" spans="1:10" ht="16.5">
      <c r="A42" s="63"/>
      <c r="B42" s="22" t="s">
        <v>109</v>
      </c>
      <c r="C42" s="39">
        <f>한국어!C42</f>
        <v>12546</v>
      </c>
      <c r="D42" s="39">
        <f>한국어!D42</f>
        <v>10813</v>
      </c>
      <c r="E42" s="32">
        <f t="shared" si="2"/>
        <v>16.027004531582346</v>
      </c>
      <c r="F42" s="32">
        <f t="shared" si="3"/>
        <v>0.75751949498700333</v>
      </c>
      <c r="G42" s="44">
        <f>한국어!G42</f>
        <v>95931</v>
      </c>
      <c r="H42" s="44">
        <f>한국어!H42</f>
        <v>86614</v>
      </c>
      <c r="I42" s="32">
        <f t="shared" si="0"/>
        <v>10.756921513843022</v>
      </c>
      <c r="J42" s="32">
        <f t="shared" si="1"/>
        <v>0.65753727747859259</v>
      </c>
    </row>
    <row r="43" spans="1:10" ht="16.5">
      <c r="A43" s="63"/>
      <c r="B43" s="22" t="s">
        <v>110</v>
      </c>
      <c r="C43" s="39">
        <f>한국어!C43</f>
        <v>4951</v>
      </c>
      <c r="D43" s="39">
        <f>한국어!D43</f>
        <v>4934</v>
      </c>
      <c r="E43" s="32">
        <f t="shared" si="2"/>
        <v>0.34454803404946333</v>
      </c>
      <c r="F43" s="32">
        <f t="shared" si="3"/>
        <v>0.29893822889212923</v>
      </c>
      <c r="G43" s="44">
        <f>한국어!G43</f>
        <v>41838</v>
      </c>
      <c r="H43" s="44">
        <f>한국어!H43</f>
        <v>39603</v>
      </c>
      <c r="I43" s="32">
        <f t="shared" si="0"/>
        <v>5.6435118551624974</v>
      </c>
      <c r="J43" s="32">
        <f t="shared" si="1"/>
        <v>0.28676908001740165</v>
      </c>
    </row>
    <row r="44" spans="1:10" ht="16.5">
      <c r="A44" s="63"/>
      <c r="B44" s="27" t="s">
        <v>111</v>
      </c>
      <c r="C44" s="39">
        <f>한국어!C44</f>
        <v>4043</v>
      </c>
      <c r="D44" s="39">
        <f>한국어!D44</f>
        <v>3717</v>
      </c>
      <c r="E44" s="32">
        <f t="shared" si="2"/>
        <v>8.7705138552596207</v>
      </c>
      <c r="F44" s="32">
        <f t="shared" si="3"/>
        <v>0.2441137667967842</v>
      </c>
      <c r="G44" s="44">
        <f>한국어!G44</f>
        <v>33491</v>
      </c>
      <c r="H44" s="44">
        <f>한국어!H44</f>
        <v>31717</v>
      </c>
      <c r="I44" s="32">
        <f t="shared" si="0"/>
        <v>5.5932149951130272</v>
      </c>
      <c r="J44" s="32">
        <f t="shared" si="1"/>
        <v>0.22955646204079541</v>
      </c>
    </row>
    <row r="45" spans="1:10" ht="16.5">
      <c r="A45" s="63"/>
      <c r="B45" s="27" t="s">
        <v>115</v>
      </c>
      <c r="C45" s="39">
        <f>한국어!C45</f>
        <v>2371</v>
      </c>
      <c r="D45" s="39">
        <f>한국어!D45</f>
        <v>2645</v>
      </c>
      <c r="E45" s="32">
        <f t="shared" si="2"/>
        <v>-10.359168241965977</v>
      </c>
      <c r="F45" s="32">
        <f t="shared" si="3"/>
        <v>0.14315947095601664</v>
      </c>
      <c r="G45" s="44">
        <f>한국어!G45</f>
        <v>23341</v>
      </c>
      <c r="H45" s="44">
        <f>한국어!H45</f>
        <v>21387</v>
      </c>
      <c r="I45" s="32">
        <f t="shared" si="0"/>
        <v>9.1363912657221658</v>
      </c>
      <c r="J45" s="32">
        <f t="shared" si="1"/>
        <v>0.15998558957613107</v>
      </c>
    </row>
    <row r="46" spans="1:10" ht="16.5">
      <c r="A46" s="63"/>
      <c r="B46" s="23" t="s">
        <v>114</v>
      </c>
      <c r="C46" s="39">
        <f>한국어!C46</f>
        <v>3140</v>
      </c>
      <c r="D46" s="39">
        <f>한국어!D46</f>
        <v>2938</v>
      </c>
      <c r="E46" s="32">
        <f t="shared" si="2"/>
        <v>6.8754254594962649</v>
      </c>
      <c r="F46" s="32">
        <f t="shared" si="3"/>
        <v>0.1895912015191448</v>
      </c>
      <c r="G46" s="44">
        <f>한국어!G46</f>
        <v>26313</v>
      </c>
      <c r="H46" s="44">
        <f>한국어!H46</f>
        <v>23358</v>
      </c>
      <c r="I46" s="32">
        <f t="shared" si="0"/>
        <v>12.650911893141537</v>
      </c>
      <c r="J46" s="32">
        <f t="shared" si="1"/>
        <v>0.18035648937563672</v>
      </c>
    </row>
    <row r="47" spans="1:10" ht="16.5">
      <c r="A47" s="63"/>
      <c r="B47" s="27" t="s">
        <v>118</v>
      </c>
      <c r="C47" s="39">
        <f>한국어!C47</f>
        <v>1295</v>
      </c>
      <c r="D47" s="39">
        <f>한국어!D47</f>
        <v>1301</v>
      </c>
      <c r="E47" s="32">
        <f t="shared" si="2"/>
        <v>-0.46118370484242721</v>
      </c>
      <c r="F47" s="32">
        <f t="shared" si="3"/>
        <v>7.8191275785761932E-2</v>
      </c>
      <c r="G47" s="44">
        <f>한국어!G47</f>
        <v>10967</v>
      </c>
      <c r="H47" s="44">
        <f>한국어!H47</f>
        <v>9739</v>
      </c>
      <c r="I47" s="32">
        <f t="shared" si="0"/>
        <v>12.609097443269324</v>
      </c>
      <c r="J47" s="32">
        <f t="shared" si="1"/>
        <v>7.5170813627583627E-2</v>
      </c>
    </row>
    <row r="48" spans="1:10" ht="16.5">
      <c r="A48" s="63"/>
      <c r="B48" s="28" t="s">
        <v>113</v>
      </c>
      <c r="C48" s="39">
        <f>한국어!C48</f>
        <v>1218</v>
      </c>
      <c r="D48" s="39">
        <f>한국어!D48</f>
        <v>1317</v>
      </c>
      <c r="E48" s="32">
        <f t="shared" si="2"/>
        <v>-7.5170842824601403</v>
      </c>
      <c r="F48" s="32">
        <f t="shared" si="3"/>
        <v>7.3542064793095024E-2</v>
      </c>
      <c r="G48" s="44">
        <f>한국어!G48</f>
        <v>10270</v>
      </c>
      <c r="H48" s="44">
        <f>한국어!H48</f>
        <v>11779</v>
      </c>
      <c r="I48" s="32">
        <f t="shared" si="0"/>
        <v>-12.810934714322098</v>
      </c>
      <c r="J48" s="32">
        <f t="shared" si="1"/>
        <v>7.0393385242571688E-2</v>
      </c>
    </row>
    <row r="49" spans="1:10" ht="16.5">
      <c r="A49" s="63"/>
      <c r="B49" s="28" t="s">
        <v>112</v>
      </c>
      <c r="C49" s="39">
        <f>한국어!C49</f>
        <v>2303</v>
      </c>
      <c r="D49" s="39">
        <f>한국어!D49</f>
        <v>2287</v>
      </c>
      <c r="E49" s="32">
        <f t="shared" si="2"/>
        <v>0.69960647135987042</v>
      </c>
      <c r="F49" s="32">
        <f t="shared" si="3"/>
        <v>0.13905367423521989</v>
      </c>
      <c r="G49" s="44">
        <f>한국어!G49</f>
        <v>16819</v>
      </c>
      <c r="H49" s="44">
        <f>한국어!H49</f>
        <v>16751</v>
      </c>
      <c r="I49" s="32">
        <f t="shared" si="0"/>
        <v>0.40594591367679733</v>
      </c>
      <c r="J49" s="32">
        <f t="shared" si="1"/>
        <v>0.11528202009686596</v>
      </c>
    </row>
    <row r="50" spans="1:10" ht="16.5">
      <c r="A50" s="63"/>
      <c r="B50" s="28" t="s">
        <v>143</v>
      </c>
      <c r="C50" s="39">
        <f>한국어!C50</f>
        <v>2326</v>
      </c>
      <c r="D50" s="39">
        <f>한국어!D50</f>
        <v>2139</v>
      </c>
      <c r="E50" s="32">
        <f t="shared" si="2"/>
        <v>8.7424029920523552</v>
      </c>
      <c r="F50" s="32">
        <f t="shared" si="3"/>
        <v>0.14044239959666585</v>
      </c>
      <c r="G50" s="44">
        <f>한국어!G50</f>
        <v>20487</v>
      </c>
      <c r="H50" s="44">
        <f>한국어!H50</f>
        <v>18766</v>
      </c>
      <c r="I50" s="32">
        <f t="shared" si="0"/>
        <v>9.1708408824469743</v>
      </c>
      <c r="J50" s="32">
        <f t="shared" si="1"/>
        <v>0.14042349400823431</v>
      </c>
    </row>
    <row r="51" spans="1:10" ht="16.5">
      <c r="A51" s="63"/>
      <c r="B51" s="28" t="s">
        <v>116</v>
      </c>
      <c r="C51" s="39">
        <f>한국어!C51</f>
        <v>2137</v>
      </c>
      <c r="D51" s="39">
        <f>한국어!D51</f>
        <v>1981</v>
      </c>
      <c r="E51" s="32">
        <f t="shared" si="2"/>
        <v>7.8748107016658242</v>
      </c>
      <c r="F51" s="32">
        <f t="shared" si="3"/>
        <v>0.12903069988739249</v>
      </c>
      <c r="G51" s="44">
        <f>한국어!G51</f>
        <v>15661</v>
      </c>
      <c r="H51" s="44">
        <f>한국어!H51</f>
        <v>16080</v>
      </c>
      <c r="I51" s="32">
        <f t="shared" si="0"/>
        <v>-2.6057213930348211</v>
      </c>
      <c r="J51" s="32">
        <f t="shared" si="1"/>
        <v>0.10734477179005991</v>
      </c>
    </row>
    <row r="52" spans="1:10" ht="16.5">
      <c r="A52" s="63"/>
      <c r="B52" s="28" t="s">
        <v>122</v>
      </c>
      <c r="C52" s="39">
        <f>한국어!C52</f>
        <v>1113</v>
      </c>
      <c r="D52" s="39">
        <f>한국어!D52</f>
        <v>1072</v>
      </c>
      <c r="E52" s="32">
        <f t="shared" si="2"/>
        <v>3.8246268656716431</v>
      </c>
      <c r="F52" s="32">
        <f t="shared" si="3"/>
        <v>6.720223162127649E-2</v>
      </c>
      <c r="G52" s="44">
        <f>한국어!G52</f>
        <v>9446</v>
      </c>
      <c r="H52" s="44">
        <f>한국어!H52</f>
        <v>9020</v>
      </c>
      <c r="I52" s="32">
        <f t="shared" si="0"/>
        <v>4.7228381374722739</v>
      </c>
      <c r="J52" s="32">
        <f t="shared" si="1"/>
        <v>6.4745464167607819E-2</v>
      </c>
    </row>
    <row r="53" spans="1:10" ht="16.5">
      <c r="A53" s="63"/>
      <c r="B53" s="28" t="s">
        <v>121</v>
      </c>
      <c r="C53" s="39">
        <f>한국어!C53</f>
        <v>1461</v>
      </c>
      <c r="D53" s="39">
        <f>한국어!D53</f>
        <v>1290</v>
      </c>
      <c r="E53" s="32">
        <f t="shared" si="2"/>
        <v>13.255813953488381</v>
      </c>
      <c r="F53" s="32">
        <f t="shared" si="3"/>
        <v>8.8214250133589342E-2</v>
      </c>
      <c r="G53" s="44">
        <f>한국어!G53</f>
        <v>10676</v>
      </c>
      <c r="H53" s="44">
        <f>한국어!H53</f>
        <v>10988</v>
      </c>
      <c r="I53" s="32">
        <f t="shared" si="0"/>
        <v>-2.8394612304332045</v>
      </c>
      <c r="J53" s="32">
        <f t="shared" si="1"/>
        <v>7.3176220141158266E-2</v>
      </c>
    </row>
    <row r="54" spans="1:10" ht="16.5">
      <c r="A54" s="63"/>
      <c r="B54" s="28" t="s">
        <v>117</v>
      </c>
      <c r="C54" s="39">
        <f>한국어!C54</f>
        <v>1473</v>
      </c>
      <c r="D54" s="39">
        <f>한국어!D54</f>
        <v>1331</v>
      </c>
      <c r="E54" s="32">
        <f t="shared" si="2"/>
        <v>10.668670172802397</v>
      </c>
      <c r="F54" s="32">
        <f t="shared" si="3"/>
        <v>8.8938802496082894E-2</v>
      </c>
      <c r="G54" s="44">
        <f>한국어!G54</f>
        <v>11641</v>
      </c>
      <c r="H54" s="44">
        <f>한국어!H54</f>
        <v>12198</v>
      </c>
      <c r="I54" s="32">
        <f t="shared" si="0"/>
        <v>-4.5663223479258885</v>
      </c>
      <c r="J54" s="32">
        <f t="shared" si="1"/>
        <v>7.9790593730163298E-2</v>
      </c>
    </row>
    <row r="55" spans="1:10" ht="16.5">
      <c r="A55" s="63"/>
      <c r="B55" s="28" t="s">
        <v>120</v>
      </c>
      <c r="C55" s="39">
        <f>한국어!C55</f>
        <v>1505</v>
      </c>
      <c r="D55" s="39">
        <f>한국어!D55</f>
        <v>1399</v>
      </c>
      <c r="E55" s="32">
        <f t="shared" si="2"/>
        <v>7.5768406004288691</v>
      </c>
      <c r="F55" s="32">
        <f t="shared" si="3"/>
        <v>9.0870942129399015E-2</v>
      </c>
      <c r="G55" s="44">
        <f>한국어!G55</f>
        <v>12580</v>
      </c>
      <c r="H55" s="44">
        <f>한국어!H55</f>
        <v>10726</v>
      </c>
      <c r="I55" s="32">
        <f t="shared" si="0"/>
        <v>17.285101622226364</v>
      </c>
      <c r="J55" s="32">
        <f t="shared" si="1"/>
        <v>8.6226756217288411E-2</v>
      </c>
    </row>
    <row r="56" spans="1:10" ht="16.5">
      <c r="A56" s="63"/>
      <c r="B56" s="28" t="s">
        <v>126</v>
      </c>
      <c r="C56" s="39">
        <f>한국어!C56</f>
        <v>498</v>
      </c>
      <c r="D56" s="39">
        <f>한국어!D56</f>
        <v>695</v>
      </c>
      <c r="E56" s="32">
        <f t="shared" si="2"/>
        <v>-28.345323741007189</v>
      </c>
      <c r="F56" s="32">
        <f t="shared" si="3"/>
        <v>3.0068923043482198E-2</v>
      </c>
      <c r="G56" s="44">
        <f>한국어!G56</f>
        <v>5038</v>
      </c>
      <c r="H56" s="44">
        <f>한국어!H56</f>
        <v>5153</v>
      </c>
      <c r="I56" s="32">
        <f t="shared" si="0"/>
        <v>-2.2317096836794059</v>
      </c>
      <c r="J56" s="32">
        <f t="shared" si="1"/>
        <v>3.453182812581073E-2</v>
      </c>
    </row>
    <row r="57" spans="1:10" ht="16.5">
      <c r="A57" s="63"/>
      <c r="B57" s="27" t="s">
        <v>123</v>
      </c>
      <c r="C57" s="39">
        <f>한국어!C57</f>
        <v>1014</v>
      </c>
      <c r="D57" s="39">
        <f>한국어!D57</f>
        <v>902</v>
      </c>
      <c r="E57" s="32">
        <f t="shared" si="2"/>
        <v>12.416851441241693</v>
      </c>
      <c r="F57" s="32">
        <f t="shared" si="3"/>
        <v>6.1224674630704717E-2</v>
      </c>
      <c r="G57" s="44">
        <f>한국어!G57</f>
        <v>8111</v>
      </c>
      <c r="H57" s="44">
        <f>한국어!H57</f>
        <v>7863</v>
      </c>
      <c r="I57" s="32">
        <f t="shared" si="0"/>
        <v>3.1540124634363398</v>
      </c>
      <c r="J57" s="32">
        <f t="shared" si="1"/>
        <v>5.5595009513388423E-2</v>
      </c>
    </row>
    <row r="58" spans="1:10" ht="16.5">
      <c r="A58" s="63"/>
      <c r="B58" s="28" t="s">
        <v>124</v>
      </c>
      <c r="C58" s="39">
        <f>한국어!C58</f>
        <v>655</v>
      </c>
      <c r="D58" s="39">
        <f>한국어!D58</f>
        <v>584</v>
      </c>
      <c r="E58" s="32">
        <f t="shared" si="2"/>
        <v>12.157534246575352</v>
      </c>
      <c r="F58" s="32">
        <f t="shared" si="3"/>
        <v>3.954848311943944E-2</v>
      </c>
      <c r="G58" s="44">
        <f>한국어!G58</f>
        <v>5623</v>
      </c>
      <c r="H58" s="44">
        <f>한국어!H58</f>
        <v>5255</v>
      </c>
      <c r="I58" s="32">
        <f t="shared" si="0"/>
        <v>7.0028544243577517</v>
      </c>
      <c r="J58" s="32">
        <f t="shared" si="1"/>
        <v>3.8541577918109117E-2</v>
      </c>
    </row>
    <row r="59" spans="1:10" ht="16.5">
      <c r="A59" s="63"/>
      <c r="B59" s="28" t="s">
        <v>119</v>
      </c>
      <c r="C59" s="39">
        <f>한국어!C59</f>
        <v>1802</v>
      </c>
      <c r="D59" s="39">
        <f>한국어!D59</f>
        <v>1483</v>
      </c>
      <c r="E59" s="32">
        <f t="shared" si="2"/>
        <v>21.510451786918416</v>
      </c>
      <c r="F59" s="32">
        <f t="shared" si="3"/>
        <v>0.1088036131011143</v>
      </c>
      <c r="G59" s="44">
        <f>한국어!G59</f>
        <v>11551</v>
      </c>
      <c r="H59" s="44">
        <f>한국어!H59</f>
        <v>10463</v>
      </c>
      <c r="I59" s="32">
        <f t="shared" si="0"/>
        <v>10.398547261779601</v>
      </c>
      <c r="J59" s="32">
        <f t="shared" si="1"/>
        <v>7.9173709146732787E-2</v>
      </c>
    </row>
    <row r="60" spans="1:10" ht="16.5">
      <c r="A60" s="63"/>
      <c r="B60" s="27" t="s">
        <v>125</v>
      </c>
      <c r="C60" s="39">
        <f>한국어!C60</f>
        <v>1394</v>
      </c>
      <c r="D60" s="39">
        <f>한국어!D60</f>
        <v>928</v>
      </c>
      <c r="E60" s="32">
        <f t="shared" si="2"/>
        <v>50.215517241379317</v>
      </c>
      <c r="F60" s="32">
        <f t="shared" si="3"/>
        <v>8.4168832776333705E-2</v>
      </c>
      <c r="G60" s="44">
        <f>한국어!G60</f>
        <v>8798</v>
      </c>
      <c r="H60" s="44">
        <f>한국어!H60</f>
        <v>7515</v>
      </c>
      <c r="I60" s="32">
        <f t="shared" si="0"/>
        <v>17.072521623419835</v>
      </c>
      <c r="J60" s="32">
        <f t="shared" si="1"/>
        <v>6.0303895166908067E-2</v>
      </c>
    </row>
    <row r="61" spans="1:10" ht="16.5">
      <c r="A61" s="63"/>
      <c r="B61" s="23" t="s">
        <v>7</v>
      </c>
      <c r="C61" s="39">
        <f>한국어!C61</f>
        <v>4868</v>
      </c>
      <c r="D61" s="39">
        <f>한국어!D61</f>
        <v>4018</v>
      </c>
      <c r="E61" s="32">
        <f t="shared" si="2"/>
        <v>21.154803384768538</v>
      </c>
      <c r="F61" s="32">
        <f t="shared" si="3"/>
        <v>0.29392674171821553</v>
      </c>
      <c r="G61" s="44">
        <f>한국어!G61</f>
        <v>38816</v>
      </c>
      <c r="H61" s="44">
        <f>한국어!H61</f>
        <v>34787</v>
      </c>
      <c r="I61" s="32">
        <f t="shared" si="0"/>
        <v>11.581912783511083</v>
      </c>
      <c r="J61" s="32">
        <f t="shared" si="1"/>
        <v>0.26605546656043461</v>
      </c>
    </row>
    <row r="62" spans="1:10" ht="16.5">
      <c r="A62" s="64"/>
      <c r="B62" s="15" t="s">
        <v>15</v>
      </c>
      <c r="C62" s="42">
        <f>한국어!C62</f>
        <v>114725</v>
      </c>
      <c r="D62" s="42">
        <f>한국어!D62</f>
        <v>102375</v>
      </c>
      <c r="E62" s="33">
        <f t="shared" si="2"/>
        <v>12.063492063492065</v>
      </c>
      <c r="F62" s="33">
        <f t="shared" si="3"/>
        <v>6.9270224822560147</v>
      </c>
      <c r="G62" s="43">
        <f>한국어!G62</f>
        <v>934183</v>
      </c>
      <c r="H62" s="43">
        <f>한국어!H62</f>
        <v>858736</v>
      </c>
      <c r="I62" s="24">
        <f t="shared" si="0"/>
        <v>8.7858200890611258</v>
      </c>
      <c r="J62" s="24">
        <f t="shared" si="1"/>
        <v>6.4031454533652736</v>
      </c>
    </row>
    <row r="63" spans="1:10" ht="16.5">
      <c r="A63" s="61" t="s">
        <v>16</v>
      </c>
      <c r="B63" s="22" t="s">
        <v>10</v>
      </c>
      <c r="C63" s="39">
        <f>한국어!C63</f>
        <v>16251</v>
      </c>
      <c r="D63" s="39">
        <f>한국어!D63</f>
        <v>14907</v>
      </c>
      <c r="E63" s="32">
        <f t="shared" si="2"/>
        <v>9.0158985711410686</v>
      </c>
      <c r="F63" s="32">
        <f t="shared" si="3"/>
        <v>0.98122503690688601</v>
      </c>
      <c r="G63" s="44">
        <f>한국어!G63</f>
        <v>140583</v>
      </c>
      <c r="H63" s="44">
        <f>한국어!H63</f>
        <v>124248</v>
      </c>
      <c r="I63" s="32">
        <f t="shared" si="0"/>
        <v>13.147092910952285</v>
      </c>
      <c r="J63" s="32">
        <f t="shared" si="1"/>
        <v>0.96359428213792175</v>
      </c>
    </row>
    <row r="64" spans="1:10" ht="16.5">
      <c r="A64" s="61"/>
      <c r="B64" s="22" t="s">
        <v>11</v>
      </c>
      <c r="C64" s="39">
        <f>한국어!C64</f>
        <v>3728</v>
      </c>
      <c r="D64" s="39">
        <f>한국어!D64</f>
        <v>3233</v>
      </c>
      <c r="E64" s="32">
        <f t="shared" si="2"/>
        <v>15.310856789359729</v>
      </c>
      <c r="F64" s="32">
        <f t="shared" si="3"/>
        <v>0.22509426728132856</v>
      </c>
      <c r="G64" s="44">
        <f>한국어!G64</f>
        <v>31234</v>
      </c>
      <c r="H64" s="44">
        <f>한국어!H64</f>
        <v>27949</v>
      </c>
      <c r="I64" s="32">
        <f t="shared" si="0"/>
        <v>11.753551110952088</v>
      </c>
      <c r="J64" s="32">
        <f t="shared" si="1"/>
        <v>0.21408636754298777</v>
      </c>
    </row>
    <row r="65" spans="1:10" ht="16.5">
      <c r="A65" s="61"/>
      <c r="B65" s="22" t="s">
        <v>7</v>
      </c>
      <c r="C65" s="39">
        <f>한국어!C65</f>
        <v>396</v>
      </c>
      <c r="D65" s="39">
        <f>한국어!D65</f>
        <v>508</v>
      </c>
      <c r="E65" s="32">
        <f t="shared" si="2"/>
        <v>-22.047244094488192</v>
      </c>
      <c r="F65" s="32">
        <f t="shared" si="3"/>
        <v>2.3910227962287051E-2</v>
      </c>
      <c r="G65" s="44">
        <f>한국어!G65</f>
        <v>5282</v>
      </c>
      <c r="H65" s="44">
        <f>한국어!H65</f>
        <v>5086</v>
      </c>
      <c r="I65" s="32">
        <f t="shared" si="0"/>
        <v>3.8537160833661099</v>
      </c>
      <c r="J65" s="32">
        <f t="shared" si="1"/>
        <v>3.620427077422237E-2</v>
      </c>
    </row>
    <row r="66" spans="1:10" ht="16.5">
      <c r="A66" s="61"/>
      <c r="B66" s="15" t="s">
        <v>16</v>
      </c>
      <c r="C66" s="42">
        <f>한국어!C66</f>
        <v>20375</v>
      </c>
      <c r="D66" s="42">
        <f>한국어!D66</f>
        <v>18648</v>
      </c>
      <c r="E66" s="33">
        <f t="shared" si="2"/>
        <v>9.2610467610467531</v>
      </c>
      <c r="F66" s="33">
        <f t="shared" si="3"/>
        <v>1.2302295321505017</v>
      </c>
      <c r="G66" s="43">
        <f>한국어!G66</f>
        <v>177099</v>
      </c>
      <c r="H66" s="43">
        <f>한국어!H66</f>
        <v>157283</v>
      </c>
      <c r="I66" s="24">
        <f t="shared" si="0"/>
        <v>12.598945849201758</v>
      </c>
      <c r="J66" s="24">
        <f t="shared" si="1"/>
        <v>1.2138849204551319</v>
      </c>
    </row>
    <row r="67" spans="1:10" ht="16.5">
      <c r="A67" s="61" t="s">
        <v>17</v>
      </c>
      <c r="B67" s="22" t="s">
        <v>12</v>
      </c>
      <c r="C67" s="39">
        <f>한국어!C67</f>
        <v>1175</v>
      </c>
      <c r="D67" s="39">
        <f>한국어!D67</f>
        <v>1046</v>
      </c>
      <c r="E67" s="32">
        <f t="shared" si="2"/>
        <v>12.332695984703633</v>
      </c>
      <c r="F67" s="32">
        <f t="shared" si="3"/>
        <v>7.0945752160826478E-2</v>
      </c>
      <c r="G67" s="44">
        <f>한국어!G67</f>
        <v>11524</v>
      </c>
      <c r="H67" s="44">
        <f>한국어!H67</f>
        <v>10242</v>
      </c>
      <c r="I67" s="32">
        <f t="shared" si="0"/>
        <v>12.517086506541686</v>
      </c>
      <c r="J67" s="32">
        <f t="shared" si="1"/>
        <v>7.8988643771703629E-2</v>
      </c>
    </row>
    <row r="68" spans="1:10" ht="16.5">
      <c r="A68" s="61"/>
      <c r="B68" s="22" t="s">
        <v>7</v>
      </c>
      <c r="C68" s="39">
        <f>한국어!C68</f>
        <v>4927</v>
      </c>
      <c r="D68" s="39">
        <f>한국어!D68</f>
        <v>4454</v>
      </c>
      <c r="E68" s="32">
        <f t="shared" si="2"/>
        <v>10.619667714414005</v>
      </c>
      <c r="F68" s="32">
        <f t="shared" si="3"/>
        <v>0.29748912416714213</v>
      </c>
      <c r="G68" s="44">
        <f>한국어!G68</f>
        <v>39994</v>
      </c>
      <c r="H68" s="44">
        <f>한국어!H68</f>
        <v>36081</v>
      </c>
      <c r="I68" s="32">
        <f t="shared" si="0"/>
        <v>10.845043097475116</v>
      </c>
      <c r="J68" s="32">
        <f t="shared" si="1"/>
        <v>0.27412980033022516</v>
      </c>
    </row>
    <row r="69" spans="1:10" ht="16.5">
      <c r="A69" s="61"/>
      <c r="B69" s="15" t="s">
        <v>17</v>
      </c>
      <c r="C69" s="42">
        <f>한국어!C69</f>
        <v>6102</v>
      </c>
      <c r="D69" s="42">
        <f>한국어!D69</f>
        <v>5500</v>
      </c>
      <c r="E69" s="34">
        <f t="shared" si="2"/>
        <v>10.945454545454547</v>
      </c>
      <c r="F69" s="34">
        <f t="shared" si="3"/>
        <v>0.36843487632796867</v>
      </c>
      <c r="G69" s="43">
        <f>한국어!G69</f>
        <v>51518</v>
      </c>
      <c r="H69" s="43">
        <f>한국어!H69</f>
        <v>46323</v>
      </c>
      <c r="I69" s="24">
        <f t="shared" si="0"/>
        <v>11.214731342961382</v>
      </c>
      <c r="J69" s="24">
        <f t="shared" si="1"/>
        <v>0.35311844410192883</v>
      </c>
    </row>
    <row r="70" spans="1:10" ht="16.5">
      <c r="A70" s="61" t="s">
        <v>7</v>
      </c>
      <c r="B70" s="15" t="s">
        <v>127</v>
      </c>
      <c r="C70" s="42">
        <f>한국어!C70</f>
        <v>40</v>
      </c>
      <c r="D70" s="42">
        <f>한국어!D70</f>
        <v>63</v>
      </c>
      <c r="E70" s="34">
        <f t="shared" si="2"/>
        <v>-36.507936507936513</v>
      </c>
      <c r="F70" s="34">
        <f t="shared" si="3"/>
        <v>2.4151745416451566E-3</v>
      </c>
      <c r="G70" s="43">
        <f>한국어!G70</f>
        <v>534</v>
      </c>
      <c r="H70" s="43">
        <f>한국어!H70</f>
        <v>646</v>
      </c>
      <c r="I70" s="24">
        <f t="shared" si="0"/>
        <v>-17.337461300309599</v>
      </c>
      <c r="J70" s="24">
        <f t="shared" si="1"/>
        <v>3.6601818616877591E-3</v>
      </c>
    </row>
    <row r="71" spans="1:10" ht="17.25" customHeight="1">
      <c r="A71" s="61"/>
      <c r="B71" s="15" t="s">
        <v>128</v>
      </c>
      <c r="C71" s="42">
        <f>한국어!C71</f>
        <v>17939</v>
      </c>
      <c r="D71" s="42">
        <f>한국어!D71</f>
        <v>24518</v>
      </c>
      <c r="E71" s="34">
        <f t="shared" si="2"/>
        <v>-26.833346928787016</v>
      </c>
      <c r="F71" s="34">
        <f t="shared" si="3"/>
        <v>1.0831454025643115</v>
      </c>
      <c r="G71" s="43">
        <f>한국어!G71</f>
        <v>171988</v>
      </c>
      <c r="H71" s="43">
        <f>한국어!H71</f>
        <v>211779</v>
      </c>
      <c r="I71" s="24">
        <f t="shared" si="0"/>
        <v>-18.788926191926492</v>
      </c>
      <c r="J71" s="24">
        <f t="shared" si="1"/>
        <v>1.1788527303894276</v>
      </c>
    </row>
    <row r="72" spans="1:10">
      <c r="A72" t="s">
        <v>144</v>
      </c>
    </row>
    <row r="74" spans="1:10">
      <c r="B74"/>
    </row>
  </sheetData>
  <mergeCells count="13">
    <mergeCell ref="A70:A71"/>
    <mergeCell ref="A67:A69"/>
    <mergeCell ref="A63:A66"/>
    <mergeCell ref="A1:J1"/>
    <mergeCell ref="A39:A62"/>
    <mergeCell ref="A33:A38"/>
    <mergeCell ref="A7:A32"/>
    <mergeCell ref="A3:A4"/>
    <mergeCell ref="B3:B4"/>
    <mergeCell ref="G3:J3"/>
    <mergeCell ref="C3:F3"/>
    <mergeCell ref="A5:B5"/>
    <mergeCell ref="A6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한국어</vt:lpstr>
      <vt:lpstr>English</vt:lpstr>
      <vt:lpstr>한국어!Print_Area</vt:lpstr>
    </vt:vector>
  </TitlesOfParts>
  <Company>한국관광공사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백경하</dc:creator>
  <cp:lastModifiedBy>User</cp:lastModifiedBy>
  <cp:lastPrinted>2015-09-16T08:08:07Z</cp:lastPrinted>
  <dcterms:created xsi:type="dcterms:W3CDTF">2009-03-19T05:58:40Z</dcterms:created>
  <dcterms:modified xsi:type="dcterms:W3CDTF">2019-11-20T05:25:04Z</dcterms:modified>
</cp:coreProperties>
</file>